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24519"/>
</workbook>
</file>

<file path=xl/calcChain.xml><?xml version="1.0" encoding="utf-8"?>
<calcChain xmlns="http://schemas.openxmlformats.org/spreadsheetml/2006/main">
  <c r="D20" i="2"/>
  <c r="C20"/>
  <c r="D16"/>
  <c r="C16"/>
  <c r="D10" i="6"/>
  <c r="D8" i="9"/>
  <c r="D9" i="1"/>
  <c r="D8" i="6"/>
  <c r="D12" i="2"/>
  <c r="C12"/>
  <c r="D8"/>
  <c r="N5" i="5"/>
  <c r="D4"/>
  <c r="N23"/>
  <c r="N22"/>
  <c r="N21"/>
  <c r="N20"/>
  <c r="M19"/>
  <c r="L19"/>
  <c r="K19"/>
  <c r="J19"/>
  <c r="I19"/>
  <c r="H19"/>
  <c r="G19"/>
  <c r="F19"/>
  <c r="E19"/>
  <c r="D19"/>
  <c r="C19"/>
  <c r="B19"/>
  <c r="M4"/>
  <c r="N18"/>
  <c r="B4"/>
  <c r="M14"/>
  <c r="L14"/>
  <c r="K14"/>
  <c r="J14"/>
  <c r="I14"/>
  <c r="H14"/>
  <c r="G14"/>
  <c r="F14"/>
  <c r="E14"/>
  <c r="D14"/>
  <c r="C14"/>
  <c r="M9"/>
  <c r="L9"/>
  <c r="K9"/>
  <c r="J9"/>
  <c r="I9"/>
  <c r="H9"/>
  <c r="G9"/>
  <c r="F9"/>
  <c r="E9"/>
  <c r="D9"/>
  <c r="C9"/>
  <c r="L4"/>
  <c r="K4"/>
  <c r="J4"/>
  <c r="I4"/>
  <c r="H4"/>
  <c r="G4"/>
  <c r="F4"/>
  <c r="E4"/>
  <c r="C4"/>
  <c r="N17"/>
  <c r="N12"/>
  <c r="N8"/>
  <c r="B14"/>
  <c r="B9"/>
  <c r="F25" l="1"/>
  <c r="B25"/>
  <c r="H25"/>
  <c r="G25"/>
  <c r="D25"/>
  <c r="C25"/>
  <c r="M25"/>
  <c r="L25"/>
  <c r="K25"/>
  <c r="J25"/>
  <c r="I25"/>
  <c r="E25"/>
  <c r="N19"/>
  <c r="N7"/>
  <c r="N24"/>
  <c r="N13"/>
  <c r="N6"/>
  <c r="N4" l="1"/>
  <c r="N11" l="1"/>
  <c r="N10"/>
  <c r="N15" l="1"/>
  <c r="N16"/>
  <c r="N14"/>
  <c r="N9" l="1"/>
  <c r="N25" s="1"/>
</calcChain>
</file>

<file path=xl/sharedStrings.xml><?xml version="1.0" encoding="utf-8"?>
<sst xmlns="http://schemas.openxmlformats.org/spreadsheetml/2006/main" count="125" uniqueCount="79">
  <si>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</si>
  <si>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</si>
  <si>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</si>
  <si>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</si>
  <si>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</si>
  <si>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</si>
  <si>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</si>
  <si>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</si>
  <si>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</si>
  <si>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</si>
  <si>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</si>
  <si>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</si>
  <si>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</si>
  <si>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</si>
  <si>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</si>
  <si>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</si>
  <si>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</si>
  <si>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</si>
  <si>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</si>
  <si>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</si>
  <si>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</si>
  <si>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</si>
  <si>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</si>
  <si>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</si>
  <si>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</si>
  <si>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</si>
  <si>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</si>
  <si>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</si>
  <si>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</si>
  <si>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</si>
  <si>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</si>
  <si>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</si>
  <si>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14</t>
  </si>
  <si>
    <t>-эл.оборудование</t>
  </si>
  <si>
    <t>-эл.оборудования</t>
  </si>
  <si>
    <t>очистка дорог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</si>
  <si>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</si>
  <si>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</si>
  <si>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</si>
  <si>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</si>
  <si>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</si>
  <si>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</si>
  <si>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</si>
  <si>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</si>
  <si>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</si>
  <si>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</si>
  <si>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</si>
  <si>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</si>
  <si>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Советская,14</t>
  </si>
  <si>
    <t>Текущий ремонт конструктивных элементов</t>
  </si>
  <si>
    <t>4.Дополнительные работы</t>
  </si>
  <si>
    <t>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</si>
  <si>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</si>
  <si>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</si>
  <si>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</si>
  <si>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</si>
  <si>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</si>
  <si>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6.ТБО</t>
  </si>
  <si>
    <t>7. Расходы по содержанию УК</t>
  </si>
  <si>
    <t>3.Техническое обслуживание электрооборудования</t>
  </si>
  <si>
    <t>Директор ООО УК "Аркада"</t>
  </si>
  <si>
    <t>Лицевой счёт 2019г</t>
  </si>
  <si>
    <t>Лицевой счёт  2019г</t>
  </si>
  <si>
    <t>Лицевой счет. Сводный расчет  2019г</t>
  </si>
  <si>
    <t>Уборка сосулек с крыши</t>
  </si>
  <si>
    <t>ППР электрощитов</t>
  </si>
  <si>
    <t>Очистка крыши от снега и наледи</t>
  </si>
  <si>
    <t>Отключение подъездного отопления</t>
  </si>
  <si>
    <t>Изготовление техпаспорта</t>
  </si>
  <si>
    <t>Материалы для ремонта тротуара</t>
  </si>
  <si>
    <t>Итого:</t>
  </si>
  <si>
    <t>Придомовая территория.Окраска контейнерной площадки и мусорных баков</t>
  </si>
  <si>
    <t>ППР электроосвещения</t>
  </si>
  <si>
    <t>Запуск системы отопления</t>
  </si>
  <si>
    <t>Придомовая территория. Пиломатериал выдан жителям для ремонта тротуара (в июне)</t>
  </si>
  <si>
    <t>Переоформление документов о присоединении к эл.сетям</t>
  </si>
  <si>
    <t>Закрытие слуховых окон</t>
  </si>
  <si>
    <t>Уборка сосулек и снежных шапок с крыши дома</t>
  </si>
  <si>
    <t>Уборка снега и сосулек с крыши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</si>
</sst>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7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right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0" fillId="0" borderId="1" xfId="0" applyFont="1" applyBorder="1"/>
    <xf numFmtId="0" fontId="11" fillId="0" borderId="0" xfId="0" applyFont="1"/>
    <xf numFmtId="0" fontId="11" fillId="0" borderId="1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B8" sqref="B8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72" t="s">
        <v>62</v>
      </c>
      <c r="C1" s="72"/>
      <c r="D1" s="72"/>
      <c r="E1" s="7"/>
      <c r="F1" s="7"/>
      <c r="G1" s="7"/>
      <c r="H1" s="7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1"/>
      <c r="B3" s="71" t="s">
        <v>4</v>
      </c>
      <c r="C3" s="71"/>
      <c r="D3" s="71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28</v>
      </c>
      <c r="E4" s="1"/>
      <c r="F4" s="1"/>
      <c r="G4" s="1"/>
      <c r="H4" s="1"/>
    </row>
    <row r="5" spans="1:8">
      <c r="A5" s="59"/>
      <c r="B5" s="58" t="s">
        <v>9</v>
      </c>
      <c r="C5" s="59"/>
      <c r="D5" s="59"/>
      <c r="E5" s="1"/>
      <c r="F5" s="1"/>
      <c r="G5" s="1"/>
      <c r="H5" s="1"/>
    </row>
    <row r="6" spans="1:8">
      <c r="A6" s="59">
        <v>1</v>
      </c>
      <c r="B6" s="59" t="s">
        <v>67</v>
      </c>
      <c r="C6" s="59">
        <v>139.22999999999999</v>
      </c>
      <c r="D6" s="58">
        <v>139.22999999999999</v>
      </c>
      <c r="E6" s="6"/>
      <c r="F6" s="1"/>
    </row>
    <row r="7" spans="1:8" s="5" customFormat="1">
      <c r="A7" s="58"/>
      <c r="B7" s="58" t="s">
        <v>14</v>
      </c>
      <c r="C7" s="58"/>
      <c r="D7" s="58"/>
      <c r="E7" s="11"/>
      <c r="F7" s="4"/>
    </row>
    <row r="8" spans="1:8">
      <c r="A8" s="59">
        <v>1</v>
      </c>
      <c r="B8" s="59" t="s">
        <v>73</v>
      </c>
      <c r="C8" s="59"/>
      <c r="D8" s="58"/>
      <c r="E8" s="1"/>
      <c r="F8" s="1"/>
    </row>
    <row r="9" spans="1:8" s="5" customFormat="1">
      <c r="A9" s="58"/>
      <c r="B9" s="59"/>
      <c r="C9" s="59">
        <v>109.49</v>
      </c>
      <c r="D9" s="58">
        <f>D6+C9</f>
        <v>248.71999999999997</v>
      </c>
      <c r="E9" s="4"/>
      <c r="F9" s="4"/>
    </row>
    <row r="10" spans="1:8" s="5" customFormat="1">
      <c r="A10" s="58"/>
      <c r="B10" s="59"/>
      <c r="C10" s="59"/>
      <c r="D10" s="58"/>
      <c r="E10" s="4"/>
      <c r="F10" s="4"/>
    </row>
    <row r="11" spans="1:8">
      <c r="A11" s="59"/>
      <c r="B11" s="59"/>
      <c r="C11" s="59"/>
      <c r="D11" s="59"/>
      <c r="E11" s="1"/>
      <c r="F11" s="1"/>
    </row>
    <row r="12" spans="1:8">
      <c r="A12" s="59"/>
      <c r="B12" s="59"/>
      <c r="C12" s="59"/>
      <c r="D12" s="59"/>
      <c r="E12" s="1"/>
      <c r="F12" s="1"/>
    </row>
    <row r="13" spans="1:8">
      <c r="A13" s="59"/>
      <c r="B13" s="58"/>
      <c r="C13" s="58"/>
      <c r="D13" s="58"/>
      <c r="E13" s="1"/>
      <c r="F13" s="1"/>
    </row>
    <row r="14" spans="1:8">
      <c r="A14" s="59"/>
      <c r="B14" s="58"/>
      <c r="C14" s="59"/>
      <c r="D14" s="59"/>
      <c r="E14" s="1"/>
      <c r="F14" s="1"/>
    </row>
    <row r="15" spans="1:8">
      <c r="A15" s="59"/>
      <c r="B15" s="65"/>
      <c r="C15" s="59"/>
      <c r="D15" s="59"/>
      <c r="E15" s="1"/>
      <c r="F15" s="1"/>
    </row>
    <row r="16" spans="1:8">
      <c r="A16" s="59"/>
      <c r="B16" s="59"/>
      <c r="C16" s="59"/>
      <c r="D16" s="59"/>
      <c r="E16" s="1"/>
      <c r="F16" s="1"/>
    </row>
    <row r="17" spans="1:6" s="5" customFormat="1">
      <c r="A17" s="58"/>
      <c r="B17" s="59"/>
      <c r="C17" s="59"/>
      <c r="D17" s="58"/>
      <c r="E17" s="4"/>
      <c r="F17" s="4"/>
    </row>
    <row r="18" spans="1:6">
      <c r="A18" s="59"/>
      <c r="B18" s="65"/>
      <c r="C18" s="59"/>
      <c r="D18" s="59"/>
      <c r="E18" s="1"/>
      <c r="F18" s="1"/>
    </row>
    <row r="19" spans="1:6">
      <c r="A19" s="59"/>
      <c r="B19" s="59"/>
      <c r="C19" s="59"/>
      <c r="D19" s="59"/>
      <c r="E19" s="1"/>
      <c r="F19" s="1"/>
    </row>
    <row r="20" spans="1:6">
      <c r="A20" s="59"/>
      <c r="B20" s="58"/>
      <c r="C20" s="58"/>
      <c r="D20" s="58"/>
      <c r="E20" s="1"/>
      <c r="F20" s="1"/>
    </row>
    <row r="21" spans="1:6">
      <c r="A21" s="59"/>
      <c r="B21" s="58"/>
      <c r="C21" s="58"/>
      <c r="D21" s="58"/>
      <c r="E21" s="1"/>
      <c r="F21" s="1"/>
    </row>
    <row r="22" spans="1:6">
      <c r="A22" s="59"/>
      <c r="B22" s="59"/>
      <c r="C22" s="59"/>
      <c r="D22" s="59"/>
      <c r="E22" s="1"/>
      <c r="F22" s="1"/>
    </row>
    <row r="23" spans="1:6">
      <c r="A23" s="59"/>
      <c r="B23" s="66"/>
      <c r="C23" s="59"/>
      <c r="D23" s="67"/>
      <c r="E23" s="1"/>
      <c r="F23" s="1"/>
    </row>
    <row r="24" spans="1:6">
      <c r="A24" s="59"/>
      <c r="B24" s="66"/>
      <c r="C24" s="59"/>
      <c r="D24" s="67"/>
      <c r="E24" s="1"/>
      <c r="F24" s="1"/>
    </row>
    <row r="25" spans="1:6">
      <c r="A25" s="59"/>
      <c r="B25" s="66"/>
      <c r="C25" s="59"/>
      <c r="D25" s="67"/>
      <c r="E25" s="1"/>
      <c r="F25" s="1"/>
    </row>
    <row r="26" spans="1:6">
      <c r="A26" s="59"/>
      <c r="B26" s="59"/>
      <c r="C26" s="59"/>
      <c r="D26" s="67"/>
      <c r="E26" s="1"/>
      <c r="F26" s="1"/>
    </row>
    <row r="27" spans="1:6">
      <c r="A27" s="59"/>
      <c r="B27" s="66"/>
      <c r="C27" s="59"/>
      <c r="D27" s="67"/>
      <c r="E27" s="1"/>
      <c r="F27" s="1"/>
    </row>
    <row r="28" spans="1:6">
      <c r="A28" s="59"/>
      <c r="B28" s="59"/>
      <c r="C28" s="59"/>
      <c r="D28" s="67"/>
      <c r="E28" s="1"/>
      <c r="F28" s="1"/>
    </row>
    <row r="29" spans="1:6">
      <c r="A29" s="59"/>
      <c r="B29" s="68"/>
      <c r="C29" s="58"/>
      <c r="D29" s="69"/>
      <c r="E29" s="1"/>
      <c r="F29" s="1"/>
    </row>
    <row r="30" spans="1:6">
      <c r="A30" s="59"/>
      <c r="B30" s="68"/>
      <c r="C30" s="58"/>
      <c r="D30" s="69"/>
      <c r="E30" s="1"/>
      <c r="F30" s="1"/>
    </row>
    <row r="31" spans="1:6">
      <c r="A31" s="59"/>
      <c r="B31" s="59"/>
      <c r="C31" s="59"/>
      <c r="D31" s="59"/>
      <c r="E31" s="1"/>
      <c r="F31" s="1"/>
    </row>
    <row r="32" spans="1:6">
      <c r="A32" s="59"/>
      <c r="B32" s="65"/>
      <c r="C32" s="59"/>
      <c r="D32" s="59"/>
      <c r="E32" s="1"/>
      <c r="F32" s="1"/>
    </row>
    <row r="33" spans="1:6">
      <c r="A33" s="59"/>
      <c r="B33" s="58"/>
      <c r="C33" s="58"/>
      <c r="D33" s="58"/>
      <c r="E33" s="1"/>
      <c r="F33" s="1"/>
    </row>
    <row r="34" spans="1:6">
      <c r="A34" s="58"/>
      <c r="B34" s="58"/>
      <c r="C34" s="58"/>
      <c r="D34" s="59"/>
      <c r="E34" s="1"/>
      <c r="F34" s="1"/>
    </row>
    <row r="35" spans="1:6">
      <c r="A35" s="59"/>
      <c r="B35" s="59"/>
      <c r="C35" s="59"/>
      <c r="D35" s="58"/>
      <c r="E35" s="1"/>
      <c r="F35" s="1"/>
    </row>
    <row r="36" spans="1:6">
      <c r="A36" s="59"/>
      <c r="B36" s="59"/>
      <c r="C36" s="59"/>
      <c r="D36" s="59"/>
      <c r="E36" s="1"/>
      <c r="F36" s="1"/>
    </row>
    <row r="37" spans="1:6">
      <c r="A37" s="59"/>
      <c r="B37" s="59"/>
      <c r="C37" s="59"/>
      <c r="D37" s="59"/>
      <c r="E37" s="1"/>
      <c r="F37" s="1"/>
    </row>
    <row r="38" spans="1:6">
      <c r="A38" s="59"/>
      <c r="B38" s="65"/>
      <c r="C38" s="59"/>
      <c r="D38" s="59"/>
      <c r="E38" s="1"/>
      <c r="F38" s="1"/>
    </row>
    <row r="39" spans="1:6">
      <c r="A39" s="59"/>
      <c r="B39" s="58"/>
      <c r="C39" s="58"/>
      <c r="D39" s="58"/>
      <c r="E39" s="1"/>
      <c r="F39" s="1"/>
    </row>
    <row r="40" spans="1:6">
      <c r="A40" s="13"/>
      <c r="B40" s="3"/>
      <c r="C40" s="13"/>
      <c r="D40" s="13"/>
      <c r="E40" s="1"/>
      <c r="F40" s="1"/>
    </row>
    <row r="41" spans="1:6">
      <c r="A41" s="13"/>
      <c r="B41" s="13"/>
      <c r="C41" s="13"/>
      <c r="D41" s="13"/>
      <c r="E41" s="1"/>
      <c r="F41" s="1"/>
    </row>
    <row r="42" spans="1:6">
      <c r="A42" s="13"/>
      <c r="B42" s="44"/>
      <c r="C42" s="13"/>
      <c r="D42" s="13"/>
      <c r="E42" s="1"/>
      <c r="F42" s="1"/>
    </row>
    <row r="43" spans="1:6">
      <c r="A43" s="13"/>
      <c r="B43" s="3"/>
      <c r="C43" s="3"/>
      <c r="D43" s="3"/>
      <c r="E43" s="1"/>
      <c r="F43" s="1"/>
    </row>
    <row r="44" spans="1:6">
      <c r="A44" s="13"/>
      <c r="B44" s="3"/>
      <c r="C44" s="13"/>
      <c r="D44" s="13"/>
      <c r="E44" s="1"/>
      <c r="F4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D20" sqref="D20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72" t="s">
        <v>62</v>
      </c>
      <c r="C1" s="72"/>
      <c r="D1" s="72"/>
      <c r="E1" s="7"/>
      <c r="F1" s="7"/>
      <c r="G1" s="7"/>
      <c r="H1" s="7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0.100000000000001" customHeight="1">
      <c r="A3" s="46"/>
      <c r="B3" s="71" t="s">
        <v>8</v>
      </c>
      <c r="C3" s="71"/>
      <c r="D3" s="71"/>
      <c r="E3" s="1"/>
      <c r="F3" s="1"/>
      <c r="G3" s="1"/>
      <c r="H3" s="1"/>
    </row>
    <row r="4" spans="1:8">
      <c r="A4" s="40"/>
      <c r="B4" s="47" t="s">
        <v>0</v>
      </c>
      <c r="C4" s="40" t="s">
        <v>1</v>
      </c>
      <c r="D4" s="47" t="s">
        <v>28</v>
      </c>
      <c r="E4" s="1"/>
      <c r="F4" s="1"/>
      <c r="G4" s="1"/>
      <c r="H4" s="1"/>
    </row>
    <row r="5" spans="1:8">
      <c r="A5" s="59"/>
      <c r="B5" s="58" t="s">
        <v>7</v>
      </c>
      <c r="C5" s="59"/>
      <c r="D5" s="59"/>
      <c r="E5" s="1"/>
      <c r="F5" s="1"/>
      <c r="G5" s="1"/>
      <c r="H5" s="1"/>
    </row>
    <row r="6" spans="1:8">
      <c r="A6" s="59">
        <v>1</v>
      </c>
      <c r="B6" s="59" t="s">
        <v>64</v>
      </c>
      <c r="C6" s="59">
        <v>278.45999999999998</v>
      </c>
      <c r="D6" s="58">
        <v>278.45999999999998</v>
      </c>
      <c r="E6" s="1"/>
      <c r="F6" s="1"/>
      <c r="G6" s="1"/>
      <c r="H6" s="1"/>
    </row>
    <row r="7" spans="1:8" s="1" customFormat="1">
      <c r="A7" s="59"/>
      <c r="B7" s="58" t="s">
        <v>3</v>
      </c>
      <c r="C7" s="59"/>
      <c r="D7" s="59"/>
    </row>
    <row r="8" spans="1:8" s="4" customFormat="1">
      <c r="A8" s="59">
        <v>1</v>
      </c>
      <c r="B8" s="59" t="s">
        <v>66</v>
      </c>
      <c r="C8" s="59">
        <v>835.38</v>
      </c>
      <c r="D8" s="58">
        <f>D6+C8</f>
        <v>1113.8399999999999</v>
      </c>
    </row>
    <row r="9" spans="1:8" s="4" customFormat="1">
      <c r="A9" s="58"/>
      <c r="B9" s="58" t="s">
        <v>11</v>
      </c>
      <c r="C9" s="59"/>
      <c r="D9" s="58"/>
    </row>
    <row r="10" spans="1:8" s="1" customFormat="1">
      <c r="A10" s="59">
        <v>1</v>
      </c>
      <c r="B10" s="59" t="s">
        <v>68</v>
      </c>
      <c r="C10" s="59">
        <v>5087.33</v>
      </c>
      <c r="D10" s="58"/>
    </row>
    <row r="11" spans="1:8" s="1" customFormat="1">
      <c r="A11" s="59">
        <v>2</v>
      </c>
      <c r="B11" s="59" t="s">
        <v>69</v>
      </c>
      <c r="C11" s="59">
        <v>90</v>
      </c>
      <c r="D11" s="58"/>
    </row>
    <row r="12" spans="1:8" s="4" customFormat="1">
      <c r="A12" s="59"/>
      <c r="B12" s="59" t="s">
        <v>70</v>
      </c>
      <c r="C12" s="59">
        <f>SUM(C10:C11)</f>
        <v>5177.33</v>
      </c>
      <c r="D12" s="58">
        <f>D8+C12</f>
        <v>6291.17</v>
      </c>
    </row>
    <row r="13" spans="1:8" s="4" customFormat="1">
      <c r="A13" s="59"/>
      <c r="B13" s="58" t="s">
        <v>16</v>
      </c>
      <c r="C13" s="59"/>
      <c r="D13" s="58"/>
    </row>
    <row r="14" spans="1:8" s="1" customFormat="1">
      <c r="A14" s="59">
        <v>1</v>
      </c>
      <c r="B14" s="59" t="s">
        <v>76</v>
      </c>
      <c r="C14" s="59">
        <v>260.7</v>
      </c>
      <c r="D14" s="58"/>
    </row>
    <row r="15" spans="1:8" s="1" customFormat="1">
      <c r="A15" s="59">
        <v>2</v>
      </c>
      <c r="B15" s="59" t="s">
        <v>77</v>
      </c>
      <c r="C15" s="59">
        <v>391.05</v>
      </c>
      <c r="D15" s="58"/>
    </row>
    <row r="16" spans="1:8" s="1" customFormat="1">
      <c r="A16" s="59"/>
      <c r="B16" s="59" t="s">
        <v>70</v>
      </c>
      <c r="C16" s="59">
        <f>SUM(C14:C15)</f>
        <v>651.75</v>
      </c>
      <c r="D16" s="58">
        <f>D12+C16</f>
        <v>6942.92</v>
      </c>
    </row>
    <row r="17" spans="1:4" s="1" customFormat="1">
      <c r="A17" s="59"/>
      <c r="B17" s="58" t="s">
        <v>17</v>
      </c>
      <c r="C17" s="59"/>
      <c r="D17" s="58"/>
    </row>
    <row r="18" spans="1:4" s="4" customFormat="1">
      <c r="A18" s="58">
        <v>1</v>
      </c>
      <c r="B18" s="59" t="s">
        <v>78</v>
      </c>
      <c r="C18" s="59">
        <v>391.05</v>
      </c>
      <c r="D18" s="58"/>
    </row>
    <row r="19" spans="1:4" s="1" customFormat="1">
      <c r="A19" s="59">
        <v>2</v>
      </c>
      <c r="B19" s="59" t="s">
        <v>78</v>
      </c>
      <c r="C19" s="59">
        <v>260.7</v>
      </c>
      <c r="D19" s="59"/>
    </row>
    <row r="20" spans="1:4" s="1" customFormat="1">
      <c r="A20" s="59"/>
      <c r="B20" s="59" t="s">
        <v>70</v>
      </c>
      <c r="C20" s="59">
        <f>SUM(C18:C19)</f>
        <v>651.75</v>
      </c>
      <c r="D20" s="58">
        <f>D16+C20</f>
        <v>7594.67</v>
      </c>
    </row>
    <row r="21" spans="1:4" s="1" customFormat="1">
      <c r="A21" s="59"/>
      <c r="B21" s="58"/>
      <c r="C21" s="58"/>
      <c r="D21" s="58"/>
    </row>
    <row r="22" spans="1:4" s="1" customFormat="1">
      <c r="A22" s="58"/>
      <c r="B22" s="58"/>
      <c r="C22" s="58"/>
      <c r="D22" s="58"/>
    </row>
    <row r="23" spans="1:4" s="1" customFormat="1" ht="15.75" customHeight="1">
      <c r="A23" s="59"/>
      <c r="B23" s="59"/>
      <c r="C23" s="59"/>
      <c r="D23" s="59"/>
    </row>
    <row r="24" spans="1:4" s="1" customFormat="1">
      <c r="A24" s="59"/>
      <c r="B24" s="58"/>
      <c r="C24" s="58"/>
      <c r="D24" s="58"/>
    </row>
    <row r="25" spans="1:4" s="1" customFormat="1">
      <c r="A25" s="59"/>
      <c r="B25" s="59"/>
      <c r="C25" s="58"/>
      <c r="D25" s="58"/>
    </row>
    <row r="26" spans="1:4">
      <c r="A26" s="60"/>
      <c r="B26" s="61"/>
      <c r="C26" s="60"/>
      <c r="D26" s="60"/>
    </row>
    <row r="27" spans="1:4">
      <c r="A27" s="60"/>
      <c r="B27" s="62"/>
      <c r="C27" s="60"/>
      <c r="D27" s="60"/>
    </row>
    <row r="28" spans="1:4">
      <c r="A28" s="60"/>
      <c r="B28" s="62"/>
      <c r="C28" s="60"/>
      <c r="D28" s="60"/>
    </row>
    <row r="29" spans="1:4">
      <c r="A29" s="60"/>
      <c r="B29" s="62"/>
      <c r="C29" s="60"/>
      <c r="D29" s="60"/>
    </row>
    <row r="30" spans="1:4">
      <c r="A30" s="60"/>
      <c r="B30" s="61"/>
      <c r="C30" s="63"/>
      <c r="D30" s="63"/>
    </row>
    <row r="31" spans="1:4">
      <c r="A31" s="60"/>
      <c r="B31" s="61"/>
      <c r="C31" s="60"/>
      <c r="D31" s="60"/>
    </row>
    <row r="32" spans="1:4">
      <c r="A32" s="60"/>
      <c r="B32" s="62"/>
      <c r="C32" s="60"/>
      <c r="D32" s="60"/>
    </row>
    <row r="33" spans="1:4">
      <c r="A33" s="60"/>
      <c r="B33" s="61"/>
      <c r="C33" s="63"/>
      <c r="D33" s="63"/>
    </row>
    <row r="34" spans="1:4">
      <c r="A34" s="64"/>
      <c r="B34" s="64"/>
      <c r="C34" s="64"/>
      <c r="D34" s="6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C11" sqref="C11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72" t="s">
        <v>62</v>
      </c>
      <c r="C1" s="72"/>
      <c r="D1" s="72"/>
    </row>
    <row r="2" spans="1:4" ht="15.75">
      <c r="A2" s="1"/>
      <c r="B2" s="2" t="s">
        <v>32</v>
      </c>
      <c r="C2" s="1"/>
      <c r="D2" s="1"/>
    </row>
    <row r="3" spans="1:4">
      <c r="A3" s="1"/>
      <c r="B3" s="71" t="s">
        <v>59</v>
      </c>
      <c r="C3" s="71"/>
      <c r="D3" s="71"/>
    </row>
    <row r="4" spans="1:4" ht="26.25">
      <c r="A4" s="8"/>
      <c r="B4" s="9" t="s">
        <v>0</v>
      </c>
      <c r="C4" s="8" t="s">
        <v>1</v>
      </c>
      <c r="D4" s="9" t="s">
        <v>28</v>
      </c>
    </row>
    <row r="5" spans="1:4">
      <c r="A5" s="8"/>
      <c r="B5" s="51" t="s">
        <v>7</v>
      </c>
      <c r="C5" s="8"/>
      <c r="D5" s="9"/>
    </row>
    <row r="6" spans="1:4">
      <c r="A6" s="56">
        <v>1</v>
      </c>
      <c r="B6" s="65" t="s">
        <v>65</v>
      </c>
      <c r="C6" s="56">
        <v>278.45999999999998</v>
      </c>
      <c r="D6" s="57">
        <v>278.45999999999998</v>
      </c>
    </row>
    <row r="7" spans="1:4">
      <c r="A7" s="56"/>
      <c r="B7" s="58" t="s">
        <v>13</v>
      </c>
      <c r="C7" s="56"/>
      <c r="D7" s="56"/>
    </row>
    <row r="8" spans="1:4">
      <c r="A8" s="59">
        <v>1</v>
      </c>
      <c r="B8" s="59" t="s">
        <v>72</v>
      </c>
      <c r="C8" s="59">
        <v>260.7</v>
      </c>
      <c r="D8" s="58">
        <f>D6+C8</f>
        <v>539.16</v>
      </c>
    </row>
    <row r="9" spans="1:4">
      <c r="A9" s="58"/>
      <c r="B9" s="58" t="s">
        <v>15</v>
      </c>
      <c r="C9" s="58"/>
      <c r="D9" s="58"/>
    </row>
    <row r="10" spans="1:4" ht="30">
      <c r="A10" s="59">
        <v>1</v>
      </c>
      <c r="B10" s="59" t="s">
        <v>75</v>
      </c>
      <c r="C10" s="59">
        <v>1000</v>
      </c>
      <c r="D10" s="58">
        <f>D8+C10</f>
        <v>1539.1599999999999</v>
      </c>
    </row>
    <row r="11" spans="1:4">
      <c r="A11" s="59"/>
      <c r="B11" s="59"/>
      <c r="C11" s="59"/>
      <c r="D11" s="58"/>
    </row>
    <row r="12" spans="1:4">
      <c r="A12" s="58"/>
      <c r="B12" s="59"/>
      <c r="C12" s="59"/>
      <c r="D12" s="58"/>
    </row>
    <row r="13" spans="1:4">
      <c r="A13" s="59"/>
      <c r="B13" s="59"/>
      <c r="C13" s="59"/>
      <c r="D13" s="59"/>
    </row>
    <row r="14" spans="1:4">
      <c r="A14" s="59"/>
      <c r="B14" s="58"/>
      <c r="C14" s="58"/>
      <c r="D14" s="58"/>
    </row>
    <row r="15" spans="1:4">
      <c r="A15" s="59"/>
      <c r="B15" s="58"/>
      <c r="C15" s="59"/>
      <c r="D15" s="59"/>
    </row>
    <row r="16" spans="1:4">
      <c r="A16" s="59"/>
      <c r="B16" s="59"/>
      <c r="C16" s="59"/>
      <c r="D16" s="59"/>
    </row>
    <row r="17" spans="1:4">
      <c r="A17" s="58"/>
      <c r="B17" s="58"/>
      <c r="C17" s="58"/>
      <c r="D17" s="58"/>
    </row>
    <row r="18" spans="1:4">
      <c r="A18" s="59"/>
      <c r="B18" s="58"/>
      <c r="C18" s="59"/>
      <c r="D18" s="59"/>
    </row>
    <row r="19" spans="1:4">
      <c r="A19" s="59"/>
      <c r="B19" s="59"/>
      <c r="C19" s="59"/>
      <c r="D19" s="59"/>
    </row>
    <row r="20" spans="1:4">
      <c r="A20" s="59"/>
      <c r="B20" s="58"/>
      <c r="C20" s="58"/>
      <c r="D20" s="58"/>
    </row>
    <row r="21" spans="1:4">
      <c r="A21" s="58"/>
      <c r="B21" s="58"/>
      <c r="C21" s="58"/>
      <c r="D21" s="58"/>
    </row>
    <row r="22" spans="1:4">
      <c r="A22" s="59"/>
      <c r="B22" s="59"/>
      <c r="C22" s="59"/>
      <c r="D22" s="59"/>
    </row>
    <row r="23" spans="1:4">
      <c r="A23" s="59"/>
      <c r="B23" s="58"/>
      <c r="C23" s="58"/>
      <c r="D23" s="58"/>
    </row>
    <row r="24" spans="1:4">
      <c r="A24" s="59"/>
      <c r="B24" s="59"/>
      <c r="C24" s="58"/>
      <c r="D24" s="58"/>
    </row>
    <row r="25" spans="1:4">
      <c r="A25" s="60"/>
      <c r="B25" s="61"/>
      <c r="C25" s="60"/>
      <c r="D25" s="60"/>
    </row>
    <row r="26" spans="1:4">
      <c r="A26" s="60"/>
      <c r="B26" s="62"/>
      <c r="C26" s="60"/>
      <c r="D26" s="60"/>
    </row>
    <row r="27" spans="1:4">
      <c r="A27" s="60"/>
      <c r="B27" s="62"/>
      <c r="C27" s="60"/>
      <c r="D27" s="60"/>
    </row>
    <row r="28" spans="1:4">
      <c r="A28" s="60"/>
      <c r="B28" s="62"/>
      <c r="C28" s="60"/>
      <c r="D28" s="60"/>
    </row>
    <row r="29" spans="1:4">
      <c r="A29" s="60"/>
      <c r="B29" s="61"/>
      <c r="C29" s="63"/>
      <c r="D29" s="63"/>
    </row>
    <row r="30" spans="1:4">
      <c r="A30" s="60"/>
      <c r="B30" s="61"/>
      <c r="C30" s="60"/>
      <c r="D30" s="60"/>
    </row>
    <row r="31" spans="1:4">
      <c r="A31" s="60"/>
      <c r="B31" s="62"/>
      <c r="C31" s="60"/>
      <c r="D31" s="60"/>
    </row>
    <row r="32" spans="1:4">
      <c r="A32" s="60"/>
      <c r="B32" s="61"/>
      <c r="C32" s="63"/>
      <c r="D32" s="63"/>
    </row>
    <row r="33" spans="1:4">
      <c r="A33" s="64"/>
      <c r="B33" s="64"/>
      <c r="C33" s="64"/>
      <c r="D33" s="6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B13" sqref="B13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74" t="s">
        <v>62</v>
      </c>
      <c r="C1" s="74"/>
      <c r="D1" s="74"/>
      <c r="E1" s="7"/>
      <c r="F1" s="7"/>
      <c r="G1" s="7"/>
      <c r="H1" s="7"/>
    </row>
    <row r="2" spans="1:8" ht="21.6" customHeight="1">
      <c r="A2" s="6"/>
      <c r="B2" s="73" t="s">
        <v>32</v>
      </c>
      <c r="C2" s="73"/>
      <c r="D2" s="73"/>
      <c r="E2" s="1"/>
      <c r="F2" s="1"/>
      <c r="G2" s="1"/>
      <c r="H2" s="1"/>
    </row>
    <row r="3" spans="1:8" ht="17.25" customHeight="1">
      <c r="A3" s="6"/>
      <c r="B3" s="74" t="s">
        <v>5</v>
      </c>
      <c r="C3" s="74"/>
      <c r="D3" s="74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>
      <c r="A5" s="10"/>
      <c r="B5" s="3"/>
      <c r="C5" s="10"/>
      <c r="D5" s="10"/>
      <c r="E5" s="1"/>
      <c r="F5" s="1"/>
      <c r="G5" s="1"/>
      <c r="H5" s="1"/>
    </row>
    <row r="6" spans="1:8">
      <c r="A6" s="40"/>
      <c r="B6" s="40"/>
      <c r="C6" s="53"/>
      <c r="D6" s="3"/>
    </row>
    <row r="7" spans="1:8">
      <c r="A7" s="14"/>
      <c r="B7" s="43"/>
      <c r="C7" s="54"/>
      <c r="D7" s="14"/>
    </row>
    <row r="8" spans="1:8">
      <c r="A8" s="15"/>
      <c r="B8" s="13"/>
      <c r="C8" s="18"/>
      <c r="D8" s="55"/>
    </row>
    <row r="9" spans="1:8">
      <c r="A9" s="41"/>
      <c r="B9" s="42"/>
      <c r="C9" s="14"/>
      <c r="D9" s="14"/>
    </row>
    <row r="10" spans="1:8">
      <c r="A10" s="16"/>
      <c r="B10" s="23"/>
      <c r="C10" s="17"/>
      <c r="D10" s="20"/>
    </row>
    <row r="11" spans="1:8">
      <c r="A11" s="15"/>
      <c r="B11" s="13"/>
      <c r="C11" s="15"/>
      <c r="D11" s="15"/>
    </row>
    <row r="12" spans="1:8">
      <c r="A12" s="15"/>
      <c r="B12" s="15"/>
      <c r="C12" s="15"/>
      <c r="D12" s="15"/>
    </row>
    <row r="13" spans="1:8">
      <c r="A13" s="15"/>
      <c r="B13" s="15"/>
      <c r="C13" s="15"/>
      <c r="D13" s="15"/>
    </row>
    <row r="14" spans="1:8">
      <c r="A14" s="15"/>
      <c r="B14" s="14"/>
      <c r="C14" s="14"/>
      <c r="D14" s="14"/>
    </row>
    <row r="15" spans="1:8">
      <c r="A15" s="15"/>
      <c r="B15" s="14"/>
      <c r="C15" s="15"/>
      <c r="D15" s="15"/>
    </row>
    <row r="16" spans="1:8">
      <c r="A16" s="15"/>
      <c r="B16" s="44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4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5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40"/>
      <c r="C25" s="43"/>
      <c r="D25" s="14"/>
    </row>
    <row r="26" spans="1:4">
      <c r="A26" s="15"/>
      <c r="B26" s="25"/>
      <c r="C26" s="14"/>
      <c r="D26" s="14"/>
    </row>
    <row r="27" spans="1:4">
      <c r="A27" s="15"/>
      <c r="B27" s="27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4"/>
      <c r="C30" s="15"/>
      <c r="D30" s="15"/>
    </row>
    <row r="31" spans="1:4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1" sqref="B1:D1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74" t="s">
        <v>62</v>
      </c>
      <c r="C1" s="74"/>
      <c r="D1" s="74"/>
    </row>
    <row r="2" spans="1:4" ht="15.75">
      <c r="A2" s="6"/>
      <c r="B2" s="73" t="s">
        <v>32</v>
      </c>
      <c r="C2" s="73"/>
      <c r="D2" s="73"/>
    </row>
    <row r="3" spans="1:4" ht="15.75">
      <c r="A3" s="6"/>
      <c r="B3" s="74" t="s">
        <v>49</v>
      </c>
      <c r="C3" s="74"/>
      <c r="D3" s="74"/>
    </row>
    <row r="4" spans="1:4" ht="26.25">
      <c r="A4" s="8"/>
      <c r="B4" s="9" t="s">
        <v>0</v>
      </c>
      <c r="C4" s="8" t="s">
        <v>1</v>
      </c>
      <c r="D4" s="8" t="s">
        <v>28</v>
      </c>
    </row>
    <row r="5" spans="1:4">
      <c r="A5" s="10"/>
      <c r="B5" s="10"/>
      <c r="C5" s="10"/>
      <c r="D5" s="10"/>
    </row>
    <row r="6" spans="1:4">
      <c r="A6" s="3"/>
      <c r="B6" s="3"/>
      <c r="C6" s="21"/>
      <c r="D6" s="3"/>
    </row>
    <row r="7" spans="1:4">
      <c r="A7" s="14"/>
      <c r="B7" s="14"/>
      <c r="C7" s="22"/>
      <c r="D7" s="14"/>
    </row>
    <row r="8" spans="1:4">
      <c r="A8" s="15"/>
      <c r="B8" s="40"/>
      <c r="C8" s="18"/>
      <c r="D8" s="19"/>
    </row>
    <row r="9" spans="1:4">
      <c r="A9" s="41"/>
      <c r="B9" s="42"/>
      <c r="C9" s="14"/>
      <c r="D9" s="14"/>
    </row>
    <row r="10" spans="1:4">
      <c r="A10" s="16"/>
      <c r="B10" s="23"/>
      <c r="C10" s="17"/>
      <c r="D10" s="20"/>
    </row>
    <row r="11" spans="1:4">
      <c r="A11" s="15"/>
      <c r="B11" s="13"/>
      <c r="C11" s="15"/>
      <c r="D11" s="15"/>
    </row>
    <row r="12" spans="1:4">
      <c r="A12" s="15"/>
      <c r="B12" s="15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4"/>
      <c r="C14" s="14"/>
      <c r="D14" s="14"/>
    </row>
    <row r="15" spans="1:4">
      <c r="A15" s="15"/>
      <c r="B15" s="14"/>
      <c r="C15" s="15"/>
      <c r="D15" s="15"/>
    </row>
    <row r="16" spans="1:4">
      <c r="A16" s="15"/>
      <c r="B16" s="44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4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5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40"/>
      <c r="C25" s="43"/>
      <c r="D25" s="14"/>
    </row>
    <row r="26" spans="1:4">
      <c r="A26" s="15"/>
      <c r="B26" s="25"/>
      <c r="C26" s="14"/>
      <c r="D26" s="14"/>
    </row>
    <row r="27" spans="1:4">
      <c r="A27" s="15"/>
      <c r="B27" s="27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4"/>
      <c r="C30" s="15"/>
      <c r="D30" s="15"/>
    </row>
    <row r="31" spans="1:4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B1" sqref="B1:D1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74" t="s">
        <v>61</v>
      </c>
      <c r="C1" s="74"/>
      <c r="D1" s="74"/>
      <c r="E1" s="7"/>
      <c r="F1" s="7"/>
      <c r="G1" s="7"/>
      <c r="H1" s="7"/>
    </row>
    <row r="2" spans="1:8" ht="15.75">
      <c r="A2" s="6"/>
      <c r="B2" s="73" t="s">
        <v>32</v>
      </c>
      <c r="C2" s="73"/>
      <c r="D2" s="73"/>
      <c r="E2" s="1"/>
      <c r="F2" s="1"/>
      <c r="G2" s="1"/>
      <c r="H2" s="1"/>
    </row>
    <row r="3" spans="1:8" ht="15.75">
      <c r="A3" s="6"/>
      <c r="B3" s="74" t="s">
        <v>6</v>
      </c>
      <c r="C3" s="74"/>
      <c r="D3" s="74"/>
      <c r="E3" s="1"/>
      <c r="F3" s="1"/>
      <c r="G3" s="1"/>
      <c r="H3" s="1"/>
    </row>
    <row r="4" spans="1:8" ht="30">
      <c r="A4" s="40"/>
      <c r="B4" s="47" t="s">
        <v>0</v>
      </c>
      <c r="C4" s="40" t="s">
        <v>1</v>
      </c>
      <c r="D4" s="47" t="s">
        <v>28</v>
      </c>
      <c r="E4" s="1"/>
      <c r="F4" s="1"/>
      <c r="G4" s="1"/>
      <c r="H4" s="1"/>
    </row>
    <row r="5" spans="1:8">
      <c r="A5" s="40"/>
      <c r="B5" s="3"/>
      <c r="C5" s="3"/>
      <c r="D5" s="40"/>
      <c r="E5" s="1"/>
      <c r="F5" s="1"/>
      <c r="G5" s="1"/>
      <c r="H5" s="1"/>
    </row>
    <row r="6" spans="1:8" s="1" customFormat="1">
      <c r="A6" s="40">
        <v>1</v>
      </c>
      <c r="B6" s="40"/>
      <c r="C6" s="40"/>
      <c r="D6" s="3"/>
    </row>
    <row r="7" spans="1:8" s="5" customFormat="1">
      <c r="A7" s="14"/>
      <c r="B7" s="14"/>
      <c r="C7" s="14"/>
      <c r="D7" s="14"/>
    </row>
    <row r="8" spans="1:8">
      <c r="A8" s="43"/>
      <c r="B8" s="3"/>
      <c r="C8" s="43"/>
      <c r="D8" s="43"/>
    </row>
    <row r="9" spans="1:8">
      <c r="A9" s="43"/>
      <c r="B9" s="40"/>
      <c r="C9" s="43"/>
      <c r="D9" s="43"/>
    </row>
    <row r="10" spans="1:8" s="5" customFormat="1">
      <c r="A10" s="43"/>
      <c r="B10" s="40"/>
      <c r="C10" s="43"/>
      <c r="D10" s="14"/>
    </row>
    <row r="11" spans="1:8">
      <c r="A11" s="43"/>
      <c r="B11" s="40"/>
      <c r="C11" s="43"/>
      <c r="D11" s="14"/>
    </row>
    <row r="12" spans="1:8">
      <c r="A12" s="14"/>
      <c r="B12" s="3"/>
      <c r="C12" s="14"/>
      <c r="D12" s="14"/>
    </row>
    <row r="13" spans="1:8">
      <c r="A13" s="14"/>
      <c r="B13" s="3"/>
      <c r="C13" s="14"/>
      <c r="D13" s="14"/>
    </row>
    <row r="14" spans="1:8">
      <c r="A14" s="43"/>
      <c r="B14" s="40"/>
      <c r="C14" s="43"/>
      <c r="D14" s="43"/>
    </row>
    <row r="15" spans="1:8">
      <c r="A15" s="43"/>
      <c r="B15" s="3"/>
      <c r="C15" s="14"/>
      <c r="D15" s="14"/>
    </row>
    <row r="16" spans="1:8">
      <c r="A16" s="43"/>
      <c r="B16" s="3"/>
      <c r="C16" s="43"/>
      <c r="D16" s="43"/>
    </row>
    <row r="17" spans="1:4">
      <c r="A17" s="43"/>
      <c r="B17" s="40"/>
      <c r="C17" s="43"/>
      <c r="D17" s="43"/>
    </row>
    <row r="18" spans="1:4">
      <c r="A18" s="43"/>
      <c r="B18" s="3"/>
      <c r="C18" s="14"/>
      <c r="D18" s="14"/>
    </row>
    <row r="19" spans="1:4">
      <c r="A19" s="43"/>
      <c r="B19" s="3"/>
      <c r="C19" s="14"/>
      <c r="D19" s="14"/>
    </row>
    <row r="20" spans="1:4">
      <c r="A20" s="15"/>
      <c r="B20" s="40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3"/>
      <c r="C22" s="14"/>
      <c r="D22" s="14"/>
    </row>
    <row r="23" spans="1:4">
      <c r="A23" s="15"/>
      <c r="B23" s="33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33"/>
      <c r="C25" s="14"/>
      <c r="D25" s="14"/>
    </row>
    <row r="26" spans="1:4">
      <c r="A26" s="15"/>
      <c r="B26" s="33"/>
      <c r="C26" s="15"/>
      <c r="D26" s="15"/>
    </row>
    <row r="27" spans="1:4">
      <c r="A27" s="15"/>
      <c r="B27" s="24"/>
      <c r="C27" s="15"/>
      <c r="D27" s="15"/>
    </row>
    <row r="28" spans="1:4">
      <c r="A28" s="15"/>
      <c r="B28" s="33"/>
      <c r="C28" s="14"/>
      <c r="D28" s="14"/>
    </row>
    <row r="29" spans="1:4">
      <c r="A29" s="15"/>
      <c r="B29" s="33"/>
      <c r="C29" s="15"/>
      <c r="D29" s="15"/>
    </row>
    <row r="30" spans="1:4">
      <c r="A30" s="15"/>
      <c r="B30" s="26"/>
      <c r="C30" s="43"/>
      <c r="D30" s="14"/>
    </row>
    <row r="31" spans="1:4">
      <c r="A31" s="15"/>
      <c r="B31" s="33"/>
      <c r="C31" s="14"/>
      <c r="D31" s="14"/>
    </row>
    <row r="32" spans="1:4">
      <c r="A32" s="15"/>
      <c r="B32" s="26"/>
      <c r="C32" s="15"/>
      <c r="D32" s="15"/>
    </row>
    <row r="33" spans="1:4">
      <c r="A33" s="15"/>
      <c r="B33" s="33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view="pageBreakPreview" topLeftCell="A2" zoomScale="60" zoomScaleNormal="65" workbookViewId="0">
      <selection activeCell="M20" sqref="D20:N29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>
      <c r="A1" s="75" t="s">
        <v>63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21">
      <c r="A2" s="7" t="s">
        <v>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>
      <c r="A3" s="9"/>
      <c r="B3" s="35" t="s">
        <v>2</v>
      </c>
      <c r="C3" s="35" t="s">
        <v>7</v>
      </c>
      <c r="D3" s="35" t="s">
        <v>3</v>
      </c>
      <c r="E3" s="35" t="s">
        <v>9</v>
      </c>
      <c r="F3" s="35" t="s">
        <v>10</v>
      </c>
      <c r="G3" s="35" t="s">
        <v>11</v>
      </c>
      <c r="H3" s="35" t="s">
        <v>12</v>
      </c>
      <c r="I3" s="35" t="s">
        <v>13</v>
      </c>
      <c r="J3" s="35" t="s">
        <v>14</v>
      </c>
      <c r="K3" s="35" t="s">
        <v>15</v>
      </c>
      <c r="L3" s="35" t="s">
        <v>16</v>
      </c>
      <c r="M3" s="35" t="s">
        <v>17</v>
      </c>
      <c r="N3" s="29" t="s">
        <v>18</v>
      </c>
    </row>
    <row r="4" spans="1:14" ht="39.75" customHeight="1">
      <c r="A4" s="36" t="s">
        <v>30</v>
      </c>
      <c r="B4" s="30">
        <f>B5+B6+B7+B8</f>
        <v>2331.81</v>
      </c>
      <c r="C4" s="30">
        <f t="shared" ref="C4:L4" si="0">C5+C6+C7</f>
        <v>2350.08</v>
      </c>
      <c r="D4" s="30">
        <f>D5+D6+D7+D8</f>
        <v>2418.12</v>
      </c>
      <c r="E4" s="30">
        <f t="shared" si="0"/>
        <v>2335.6999999999998</v>
      </c>
      <c r="F4" s="30">
        <f t="shared" si="0"/>
        <v>2305.46</v>
      </c>
      <c r="G4" s="30">
        <f t="shared" si="0"/>
        <v>2191.46</v>
      </c>
      <c r="H4" s="30">
        <f t="shared" si="0"/>
        <v>2191.46</v>
      </c>
      <c r="I4" s="30">
        <f t="shared" si="0"/>
        <v>2191.46</v>
      </c>
      <c r="J4" s="30">
        <f t="shared" si="0"/>
        <v>2191.46</v>
      </c>
      <c r="K4" s="30">
        <f t="shared" si="0"/>
        <v>1673.36</v>
      </c>
      <c r="L4" s="30">
        <f t="shared" si="0"/>
        <v>1673.36</v>
      </c>
      <c r="M4" s="30">
        <f>M5+M6+M7+M8</f>
        <v>1673.36</v>
      </c>
      <c r="N4" s="30">
        <f t="shared" ref="N4:N24" si="1">SUM(B4:M4)</f>
        <v>25527.089999999997</v>
      </c>
    </row>
    <row r="5" spans="1:14" ht="39" customHeight="1">
      <c r="A5" s="36" t="s">
        <v>19</v>
      </c>
      <c r="B5" s="31">
        <v>1016.89</v>
      </c>
      <c r="C5" s="31">
        <v>1016.89</v>
      </c>
      <c r="D5" s="31">
        <v>1016.89</v>
      </c>
      <c r="E5" s="31">
        <v>1016.89</v>
      </c>
      <c r="F5" s="31">
        <v>1016.89</v>
      </c>
      <c r="G5" s="31">
        <v>1016.89</v>
      </c>
      <c r="H5" s="31">
        <v>1016.89</v>
      </c>
      <c r="I5" s="31">
        <v>1016.89</v>
      </c>
      <c r="J5" s="31">
        <v>1016.89</v>
      </c>
      <c r="K5" s="31">
        <v>949.31</v>
      </c>
      <c r="L5" s="31">
        <v>949.31</v>
      </c>
      <c r="M5" s="31">
        <v>949.31</v>
      </c>
      <c r="N5" s="31">
        <f t="shared" si="1"/>
        <v>11999.939999999999</v>
      </c>
    </row>
    <row r="6" spans="1:14" ht="60" customHeight="1">
      <c r="A6" s="36" t="s">
        <v>37</v>
      </c>
      <c r="B6" s="31">
        <v>140.35</v>
      </c>
      <c r="C6" s="31">
        <v>158.62</v>
      </c>
      <c r="D6" s="31">
        <v>226.66</v>
      </c>
      <c r="E6" s="31">
        <v>144.24</v>
      </c>
      <c r="F6" s="31">
        <v>114</v>
      </c>
      <c r="G6" s="31"/>
      <c r="H6" s="31"/>
      <c r="I6" s="31"/>
      <c r="J6" s="31"/>
      <c r="K6" s="31"/>
      <c r="L6" s="31"/>
      <c r="M6" s="31"/>
      <c r="N6" s="31">
        <f t="shared" si="1"/>
        <v>783.87</v>
      </c>
    </row>
    <row r="7" spans="1:14" ht="44.25" customHeight="1">
      <c r="A7" s="36" t="s">
        <v>38</v>
      </c>
      <c r="B7" s="31">
        <v>1174.57</v>
      </c>
      <c r="C7" s="31">
        <v>1174.57</v>
      </c>
      <c r="D7" s="31">
        <v>1174.57</v>
      </c>
      <c r="E7" s="31">
        <v>1174.57</v>
      </c>
      <c r="F7" s="31">
        <v>1174.57</v>
      </c>
      <c r="G7" s="31">
        <v>1174.57</v>
      </c>
      <c r="H7" s="31">
        <v>1174.57</v>
      </c>
      <c r="I7" s="31">
        <v>1174.57</v>
      </c>
      <c r="J7" s="31">
        <v>1174.57</v>
      </c>
      <c r="K7" s="31">
        <v>724.05</v>
      </c>
      <c r="L7" s="31">
        <v>724.05</v>
      </c>
      <c r="M7" s="31">
        <v>724.05</v>
      </c>
      <c r="N7" s="31">
        <f>SUM(B7:M7)</f>
        <v>12743.279999999997</v>
      </c>
    </row>
    <row r="8" spans="1:14" ht="44.25" customHeight="1">
      <c r="A8" s="36" t="s">
        <v>35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>
        <f>SUM(B8:M8)</f>
        <v>0</v>
      </c>
    </row>
    <row r="9" spans="1:14" ht="36" customHeight="1">
      <c r="A9" s="37" t="s">
        <v>20</v>
      </c>
      <c r="B9" s="30">
        <f>B10+B11+B12+B13</f>
        <v>0</v>
      </c>
      <c r="C9" s="30">
        <f t="shared" ref="C9:M9" si="2">C10+C11+C12+C13</f>
        <v>556.91999999999996</v>
      </c>
      <c r="D9" s="30">
        <f t="shared" si="2"/>
        <v>835.38</v>
      </c>
      <c r="E9" s="30">
        <f t="shared" si="2"/>
        <v>139.22999999999999</v>
      </c>
      <c r="F9" s="30">
        <f t="shared" si="2"/>
        <v>0</v>
      </c>
      <c r="G9" s="30">
        <f t="shared" si="2"/>
        <v>5695.26</v>
      </c>
      <c r="H9" s="30">
        <f t="shared" si="2"/>
        <v>0</v>
      </c>
      <c r="I9" s="30">
        <f t="shared" si="2"/>
        <v>778.62999999999988</v>
      </c>
      <c r="J9" s="30">
        <f t="shared" si="2"/>
        <v>109.49</v>
      </c>
      <c r="K9" s="30">
        <f t="shared" si="2"/>
        <v>1000</v>
      </c>
      <c r="L9" s="30">
        <f t="shared" si="2"/>
        <v>651.75</v>
      </c>
      <c r="M9" s="30">
        <f t="shared" si="2"/>
        <v>651.75</v>
      </c>
      <c r="N9" s="30">
        <f t="shared" si="1"/>
        <v>10418.41</v>
      </c>
    </row>
    <row r="10" spans="1:14" ht="40.5" customHeight="1">
      <c r="A10" s="36" t="s">
        <v>21</v>
      </c>
      <c r="B10" s="31"/>
      <c r="C10" s="31"/>
      <c r="D10" s="31"/>
      <c r="E10" s="31">
        <v>139.22999999999999</v>
      </c>
      <c r="F10" s="31"/>
      <c r="G10" s="31"/>
      <c r="H10" s="31"/>
      <c r="I10" s="31"/>
      <c r="J10" s="70">
        <v>109.49</v>
      </c>
      <c r="K10" s="31"/>
      <c r="L10" s="31"/>
      <c r="M10" s="31"/>
      <c r="N10" s="30">
        <f t="shared" si="1"/>
        <v>248.71999999999997</v>
      </c>
    </row>
    <row r="11" spans="1:14" ht="45.75" customHeight="1">
      <c r="A11" s="36" t="s">
        <v>22</v>
      </c>
      <c r="B11" s="32"/>
      <c r="C11" s="31">
        <v>278.45999999999998</v>
      </c>
      <c r="D11" s="31">
        <v>835.38</v>
      </c>
      <c r="E11" s="31"/>
      <c r="F11" s="31"/>
      <c r="G11" s="31">
        <v>5177.33</v>
      </c>
      <c r="H11" s="31"/>
      <c r="I11" s="31"/>
      <c r="J11" s="31"/>
      <c r="K11" s="31"/>
      <c r="L11" s="31">
        <v>651.75</v>
      </c>
      <c r="M11" s="31">
        <v>651.75</v>
      </c>
      <c r="N11" s="30">
        <f t="shared" si="1"/>
        <v>7594.67</v>
      </c>
    </row>
    <row r="12" spans="1:14" ht="45.75" customHeight="1">
      <c r="A12" s="45" t="s">
        <v>33</v>
      </c>
      <c r="B12" s="32"/>
      <c r="C12" s="31">
        <v>278.45999999999998</v>
      </c>
      <c r="D12" s="31"/>
      <c r="E12" s="31"/>
      <c r="F12" s="31"/>
      <c r="G12" s="31"/>
      <c r="H12" s="31"/>
      <c r="I12" s="31">
        <v>260.7</v>
      </c>
      <c r="J12" s="31"/>
      <c r="K12" s="31">
        <v>1000</v>
      </c>
      <c r="L12" s="31"/>
      <c r="M12" s="31"/>
      <c r="N12" s="30">
        <f t="shared" si="1"/>
        <v>1539.1599999999999</v>
      </c>
    </row>
    <row r="13" spans="1:14" ht="21.75" customHeight="1">
      <c r="A13" s="36" t="s">
        <v>23</v>
      </c>
      <c r="B13" s="31"/>
      <c r="C13" s="31"/>
      <c r="D13" s="31"/>
      <c r="E13" s="31"/>
      <c r="F13" s="31"/>
      <c r="G13" s="31">
        <v>517.92999999999995</v>
      </c>
      <c r="H13" s="31"/>
      <c r="I13" s="31">
        <v>517.92999999999995</v>
      </c>
      <c r="J13" s="31"/>
      <c r="K13" s="31"/>
      <c r="L13" s="31"/>
      <c r="M13" s="31"/>
      <c r="N13" s="31">
        <f t="shared" si="1"/>
        <v>1035.8599999999999</v>
      </c>
    </row>
    <row r="14" spans="1:14" ht="23.25" customHeight="1">
      <c r="A14" s="37" t="s">
        <v>24</v>
      </c>
      <c r="B14" s="30">
        <f>B15+B16+B17</f>
        <v>0</v>
      </c>
      <c r="C14" s="30">
        <f t="shared" ref="C14:M14" si="3">C15+C16+C17</f>
        <v>0</v>
      </c>
      <c r="D14" s="30">
        <f t="shared" si="3"/>
        <v>0</v>
      </c>
      <c r="E14" s="30">
        <f t="shared" si="3"/>
        <v>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>
        <f t="shared" si="3"/>
        <v>0</v>
      </c>
      <c r="L14" s="30">
        <f t="shared" si="3"/>
        <v>0</v>
      </c>
      <c r="M14" s="30">
        <f t="shared" si="3"/>
        <v>0</v>
      </c>
      <c r="N14" s="30">
        <f t="shared" si="1"/>
        <v>0</v>
      </c>
    </row>
    <row r="15" spans="1:14" ht="42" customHeight="1">
      <c r="A15" s="36" t="s">
        <v>25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f t="shared" si="1"/>
        <v>0</v>
      </c>
    </row>
    <row r="16" spans="1:14" ht="40.5" customHeight="1">
      <c r="A16" s="36" t="s">
        <v>26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>
        <f t="shared" si="1"/>
        <v>0</v>
      </c>
    </row>
    <row r="17" spans="1:14" ht="40.5" customHeight="1">
      <c r="A17" s="45" t="s">
        <v>34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1"/>
        <v>0</v>
      </c>
    </row>
    <row r="18" spans="1:14" ht="40.5" customHeight="1">
      <c r="A18" s="52" t="s">
        <v>50</v>
      </c>
      <c r="B18" s="31"/>
      <c r="C18" s="31"/>
      <c r="D18" s="31"/>
      <c r="E18" s="31"/>
      <c r="F18" s="31"/>
      <c r="G18" s="31"/>
      <c r="H18" s="31">
        <v>355.5</v>
      </c>
      <c r="I18" s="31"/>
      <c r="J18" s="31">
        <v>2616.25</v>
      </c>
      <c r="K18" s="31"/>
      <c r="L18" s="31"/>
      <c r="M18" s="31"/>
      <c r="N18" s="31">
        <f t="shared" si="1"/>
        <v>2971.75</v>
      </c>
    </row>
    <row r="19" spans="1:14" ht="40.5" customHeight="1">
      <c r="A19" s="37" t="s">
        <v>53</v>
      </c>
      <c r="B19" s="30">
        <f>B20+B21+B22</f>
        <v>837.31999999999994</v>
      </c>
      <c r="C19" s="30">
        <f t="shared" ref="C19:M19" si="4">C20+C21+C22</f>
        <v>118.49000000000001</v>
      </c>
      <c r="D19" s="30">
        <f t="shared" si="4"/>
        <v>287.88</v>
      </c>
      <c r="E19" s="30">
        <f t="shared" si="4"/>
        <v>220.66</v>
      </c>
      <c r="F19" s="30">
        <f t="shared" si="4"/>
        <v>13.289999999999992</v>
      </c>
      <c r="G19" s="30">
        <f t="shared" si="4"/>
        <v>266.10000000000002</v>
      </c>
      <c r="H19" s="30">
        <f t="shared" si="4"/>
        <v>261.38</v>
      </c>
      <c r="I19" s="30">
        <f t="shared" si="4"/>
        <v>47.78</v>
      </c>
      <c r="J19" s="30">
        <f t="shared" si="4"/>
        <v>-47.919999999999987</v>
      </c>
      <c r="K19" s="30">
        <f t="shared" si="4"/>
        <v>661.57999999999993</v>
      </c>
      <c r="L19" s="30">
        <f t="shared" si="4"/>
        <v>689.78</v>
      </c>
      <c r="M19" s="30">
        <f t="shared" si="4"/>
        <v>-575.62</v>
      </c>
      <c r="N19" s="30">
        <f t="shared" ref="N19:N23" si="5">SUM(B19:M19)</f>
        <v>2780.7200000000003</v>
      </c>
    </row>
    <row r="20" spans="1:14" ht="40.5" customHeight="1">
      <c r="A20" s="36" t="s">
        <v>54</v>
      </c>
      <c r="B20" s="31">
        <v>328.45</v>
      </c>
      <c r="C20" s="31">
        <v>387.84</v>
      </c>
      <c r="D20" s="31">
        <v>249.67</v>
      </c>
      <c r="E20" s="31">
        <v>168.47</v>
      </c>
      <c r="F20" s="31">
        <v>168.47</v>
      </c>
      <c r="G20" s="31">
        <v>48.48</v>
      </c>
      <c r="H20" s="31">
        <v>-45</v>
      </c>
      <c r="I20" s="31">
        <v>-45</v>
      </c>
      <c r="J20" s="31">
        <v>70.5</v>
      </c>
      <c r="K20" s="31"/>
      <c r="L20" s="31">
        <v>45</v>
      </c>
      <c r="M20" s="31">
        <v>-30</v>
      </c>
      <c r="N20" s="31">
        <f t="shared" si="5"/>
        <v>1346.8799999999999</v>
      </c>
    </row>
    <row r="21" spans="1:14" ht="40.5" customHeight="1">
      <c r="A21" s="36" t="s">
        <v>55</v>
      </c>
      <c r="B21" s="31">
        <v>59.18</v>
      </c>
      <c r="C21" s="31">
        <v>59.18</v>
      </c>
      <c r="D21" s="31">
        <v>59.18</v>
      </c>
      <c r="E21" s="31">
        <v>59.18</v>
      </c>
      <c r="F21" s="31">
        <v>59.18</v>
      </c>
      <c r="G21" s="31">
        <v>59.18</v>
      </c>
      <c r="H21" s="31">
        <v>59.18</v>
      </c>
      <c r="I21" s="31">
        <v>59.18</v>
      </c>
      <c r="J21" s="31">
        <v>59.18</v>
      </c>
      <c r="K21" s="31">
        <v>59.18</v>
      </c>
      <c r="L21" s="31">
        <v>59.18</v>
      </c>
      <c r="M21" s="31">
        <v>59.18</v>
      </c>
      <c r="N21" s="31">
        <f t="shared" si="5"/>
        <v>710.15999999999985</v>
      </c>
    </row>
    <row r="22" spans="1:14" ht="40.5" customHeight="1">
      <c r="A22" s="45" t="s">
        <v>56</v>
      </c>
      <c r="B22" s="31">
        <v>449.69</v>
      </c>
      <c r="C22" s="31">
        <v>-328.53</v>
      </c>
      <c r="D22" s="31">
        <v>-20.97</v>
      </c>
      <c r="E22" s="31">
        <v>-6.99</v>
      </c>
      <c r="F22" s="31">
        <v>-214.36</v>
      </c>
      <c r="G22" s="31">
        <v>158.44</v>
      </c>
      <c r="H22" s="31">
        <v>247.2</v>
      </c>
      <c r="I22" s="31">
        <v>33.6</v>
      </c>
      <c r="J22" s="31">
        <v>-177.6</v>
      </c>
      <c r="K22" s="31">
        <v>602.4</v>
      </c>
      <c r="L22" s="31">
        <v>585.6</v>
      </c>
      <c r="M22" s="31">
        <v>-604.79999999999995</v>
      </c>
      <c r="N22" s="31">
        <f t="shared" si="5"/>
        <v>723.68000000000006</v>
      </c>
    </row>
    <row r="23" spans="1:14" ht="40.5" customHeight="1">
      <c r="A23" s="52" t="s">
        <v>57</v>
      </c>
      <c r="B23" s="30">
        <v>437.57</v>
      </c>
      <c r="C23" s="30">
        <v>437.57</v>
      </c>
      <c r="D23" s="30">
        <v>437.57</v>
      </c>
      <c r="E23" s="30">
        <v>437.57</v>
      </c>
      <c r="F23" s="30">
        <v>437.57</v>
      </c>
      <c r="G23" s="30">
        <v>437.57</v>
      </c>
      <c r="H23" s="30"/>
      <c r="I23" s="30"/>
      <c r="J23" s="30"/>
      <c r="K23" s="30"/>
      <c r="L23" s="30"/>
      <c r="M23" s="30"/>
      <c r="N23" s="31">
        <f t="shared" si="5"/>
        <v>2625.42</v>
      </c>
    </row>
    <row r="24" spans="1:14" ht="39.75" customHeight="1">
      <c r="A24" s="37" t="s">
        <v>58</v>
      </c>
      <c r="B24" s="30">
        <v>1240.0899999999999</v>
      </c>
      <c r="C24" s="30">
        <v>1240.0899999999999</v>
      </c>
      <c r="D24" s="30">
        <v>1240.0899999999999</v>
      </c>
      <c r="E24" s="30">
        <v>1240.0899999999999</v>
      </c>
      <c r="F24" s="30">
        <v>1240.0899999999999</v>
      </c>
      <c r="G24" s="30">
        <v>1240.0899999999999</v>
      </c>
      <c r="H24" s="30">
        <v>1240.0899999999999</v>
      </c>
      <c r="I24" s="30">
        <v>1239.33</v>
      </c>
      <c r="J24" s="30">
        <v>1239.33</v>
      </c>
      <c r="K24" s="30">
        <v>1239.32</v>
      </c>
      <c r="L24" s="30">
        <v>1239.32</v>
      </c>
      <c r="M24" s="30">
        <v>1239.32</v>
      </c>
      <c r="N24" s="30">
        <f t="shared" si="1"/>
        <v>14877.249999999998</v>
      </c>
    </row>
    <row r="25" spans="1:14" ht="22.5" customHeight="1">
      <c r="A25" s="37" t="s">
        <v>27</v>
      </c>
      <c r="B25" s="30">
        <f>B4+B9+B14+B24+B18+B19+B23</f>
        <v>4846.7899999999991</v>
      </c>
      <c r="C25" s="30">
        <f t="shared" ref="C25:M25" si="6">C4+C9+C14+C24+C18+C19+C23</f>
        <v>4703.1499999999996</v>
      </c>
      <c r="D25" s="30">
        <f t="shared" si="6"/>
        <v>5219.04</v>
      </c>
      <c r="E25" s="30">
        <f t="shared" si="6"/>
        <v>4373.2499999999991</v>
      </c>
      <c r="F25" s="30">
        <f t="shared" si="6"/>
        <v>3996.4100000000003</v>
      </c>
      <c r="G25" s="30">
        <f t="shared" si="6"/>
        <v>9830.48</v>
      </c>
      <c r="H25" s="30">
        <f t="shared" si="6"/>
        <v>4048.4300000000003</v>
      </c>
      <c r="I25" s="30">
        <f t="shared" si="6"/>
        <v>4257.2</v>
      </c>
      <c r="J25" s="30">
        <f t="shared" si="6"/>
        <v>6108.61</v>
      </c>
      <c r="K25" s="30">
        <f t="shared" si="6"/>
        <v>4574.2599999999993</v>
      </c>
      <c r="L25" s="30">
        <f t="shared" si="6"/>
        <v>4254.2099999999991</v>
      </c>
      <c r="M25" s="30">
        <f t="shared" si="6"/>
        <v>2988.8099999999995</v>
      </c>
      <c r="N25" s="30">
        <f>N4+N9+N14+N24+N18+N19+N23</f>
        <v>59200.639999999999</v>
      </c>
    </row>
    <row r="26" spans="1:14" ht="15.75">
      <c r="A26" s="76" t="s">
        <v>60</v>
      </c>
      <c r="B26" s="76"/>
      <c r="C26" s="76"/>
      <c r="D26" s="38"/>
      <c r="E26" s="38"/>
      <c r="F26" s="38"/>
      <c r="G26" s="38"/>
      <c r="H26" s="38"/>
      <c r="I26" s="38"/>
      <c r="J26" s="38"/>
      <c r="K26" s="38"/>
      <c r="L26" s="77" t="s">
        <v>31</v>
      </c>
      <c r="M26" s="77"/>
      <c r="N26" s="77"/>
    </row>
    <row r="27" spans="1:14" ht="15.75">
      <c r="A27" s="3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5.75">
      <c r="A28" s="76" t="s">
        <v>29</v>
      </c>
      <c r="B28" s="76"/>
      <c r="C28" s="76"/>
      <c r="D28" s="38"/>
      <c r="E28" s="38"/>
      <c r="F28" s="38"/>
      <c r="G28" s="38"/>
      <c r="H28" s="38"/>
      <c r="I28" s="38"/>
      <c r="J28" s="38"/>
      <c r="K28" s="38"/>
      <c r="L28" s="77" t="s">
        <v>36</v>
      </c>
      <c r="M28" s="77"/>
      <c r="N28" s="77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C12" sqref="C12:C13"/>
    </sheetView>
  </sheetViews>
  <sheetFormatPr defaultRowHeight="15"/>
  <cols>
    <col min="1" max="1" width="4.140625" customWidth="1"/>
    <col min="2" max="2" width="6.42578125" customWidth="1"/>
    <col min="3" max="3" width="45.7109375" customWidth="1"/>
    <col min="4" max="4" width="13.28515625" customWidth="1"/>
    <col min="5" max="5" width="13.42578125" customWidth="1"/>
  </cols>
  <sheetData>
    <row r="1" spans="1:5">
      <c r="B1" s="5" t="s">
        <v>52</v>
      </c>
      <c r="C1" s="5"/>
    </row>
    <row r="2" spans="1:5">
      <c r="B2" s="5"/>
      <c r="C2" s="5" t="s">
        <v>48</v>
      </c>
    </row>
    <row r="3" spans="1:5">
      <c r="B3" s="5" t="s">
        <v>39</v>
      </c>
      <c r="C3" s="5"/>
    </row>
    <row r="4" spans="1:5">
      <c r="A4" s="49" t="s">
        <v>40</v>
      </c>
      <c r="B4" s="49" t="s">
        <v>40</v>
      </c>
      <c r="C4" s="49"/>
      <c r="D4" s="49" t="s">
        <v>41</v>
      </c>
      <c r="E4" s="49" t="s">
        <v>42</v>
      </c>
    </row>
    <row r="5" spans="1:5">
      <c r="A5" s="50" t="s">
        <v>43</v>
      </c>
      <c r="B5" s="50" t="s">
        <v>44</v>
      </c>
      <c r="C5" s="50" t="s">
        <v>45</v>
      </c>
      <c r="D5" s="50" t="s">
        <v>46</v>
      </c>
      <c r="E5" s="50" t="s">
        <v>47</v>
      </c>
    </row>
    <row r="6" spans="1:5">
      <c r="A6" s="41">
        <v>1</v>
      </c>
      <c r="B6" s="41"/>
      <c r="C6" s="15"/>
      <c r="D6" s="48"/>
      <c r="E6" s="41"/>
    </row>
    <row r="7" spans="1:5">
      <c r="A7" s="41">
        <v>2</v>
      </c>
      <c r="B7" s="41"/>
      <c r="C7" s="15"/>
      <c r="D7" s="41"/>
      <c r="E7" s="41"/>
    </row>
    <row r="8" spans="1:5">
      <c r="A8" s="41">
        <v>3</v>
      </c>
      <c r="B8" s="41"/>
      <c r="C8" s="15"/>
      <c r="D8" s="41"/>
      <c r="E8" s="41"/>
    </row>
    <row r="9" spans="1:5">
      <c r="A9" s="41">
        <v>4</v>
      </c>
      <c r="B9" s="41"/>
      <c r="C9" s="15"/>
      <c r="D9" s="41"/>
      <c r="E9" s="41"/>
    </row>
    <row r="10" spans="1:5">
      <c r="A10" s="41">
        <v>5</v>
      </c>
      <c r="B10" s="41"/>
      <c r="C10" s="15"/>
      <c r="D10" s="41"/>
      <c r="E10" s="41"/>
    </row>
    <row r="11" spans="1:5">
      <c r="A11" s="41">
        <v>6</v>
      </c>
      <c r="B11" s="41"/>
      <c r="C11" s="15"/>
      <c r="D11" s="41"/>
      <c r="E11" s="41"/>
    </row>
    <row r="12" spans="1:5">
      <c r="A12" s="41">
        <v>7</v>
      </c>
      <c r="B12" s="41"/>
      <c r="C12" s="15"/>
      <c r="D12" s="41"/>
      <c r="E12" s="41"/>
    </row>
    <row r="13" spans="1:5">
      <c r="A13" s="41">
        <v>8</v>
      </c>
      <c r="B13" s="41"/>
      <c r="C13" s="15"/>
      <c r="D13" s="41"/>
      <c r="E13" s="41"/>
    </row>
    <row r="14" spans="1:5">
      <c r="A14" s="41">
        <v>9</v>
      </c>
      <c r="B14" s="41"/>
      <c r="C14" s="15"/>
      <c r="D14" s="41"/>
      <c r="E14" s="41"/>
    </row>
    <row r="15" spans="1:5">
      <c r="A15" s="41">
        <v>10</v>
      </c>
      <c r="B15" s="41"/>
      <c r="C15" s="15"/>
      <c r="D15" s="41"/>
      <c r="E15" s="41"/>
    </row>
    <row r="16" spans="1:5">
      <c r="A16" s="41">
        <v>11</v>
      </c>
      <c r="B16" s="41"/>
      <c r="C16" s="15"/>
      <c r="D16" s="41"/>
      <c r="E16" s="41"/>
    </row>
    <row r="17" spans="1:5">
      <c r="A17" s="41">
        <v>12</v>
      </c>
      <c r="B17" s="41"/>
      <c r="C17" s="15"/>
      <c r="D17" s="41"/>
      <c r="E17" s="41"/>
    </row>
    <row r="18" spans="1:5">
      <c r="A18" s="41">
        <v>13</v>
      </c>
      <c r="B18" s="41"/>
      <c r="C18" s="15"/>
      <c r="D18" s="41"/>
      <c r="E18" s="41"/>
    </row>
    <row r="19" spans="1:5">
      <c r="A19" s="41">
        <v>14</v>
      </c>
      <c r="B19" s="41"/>
      <c r="C19" s="15"/>
      <c r="D19" s="41"/>
      <c r="E19" s="41"/>
    </row>
    <row r="20" spans="1:5">
      <c r="A20" s="41">
        <v>15</v>
      </c>
      <c r="B20" s="41"/>
      <c r="C20" s="15"/>
      <c r="D20" s="41"/>
      <c r="E20" s="41"/>
    </row>
    <row r="21" spans="1:5">
      <c r="A21" s="41">
        <v>16</v>
      </c>
      <c r="B21" s="41"/>
      <c r="C21" s="15"/>
      <c r="D21" s="41"/>
      <c r="E21" s="41"/>
    </row>
    <row r="22" spans="1:5">
      <c r="A22" s="41">
        <v>17</v>
      </c>
      <c r="B22" s="41"/>
      <c r="C22" s="15"/>
      <c r="D22" s="41"/>
      <c r="E22" s="41"/>
    </row>
    <row r="23" spans="1:5">
      <c r="A23" s="41">
        <v>18</v>
      </c>
      <c r="B23" s="41"/>
      <c r="C23" s="15"/>
      <c r="D23" s="41"/>
      <c r="E23" s="41"/>
    </row>
    <row r="24" spans="1:5">
      <c r="A24" s="41">
        <v>19</v>
      </c>
      <c r="B24" s="41"/>
      <c r="C24" s="15"/>
      <c r="D24" s="41"/>
      <c r="E24" s="41"/>
    </row>
    <row r="25" spans="1:5">
      <c r="A25" s="41">
        <v>20</v>
      </c>
      <c r="B25" s="41"/>
      <c r="C25" s="15"/>
      <c r="D25" s="41"/>
      <c r="E25" s="4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28"/>
  <sheetViews>
    <sheetView workbookViewId="0">
      <selection activeCell="B8" sqref="B8:C8"/>
    </sheetView>
  </sheetViews>
  <sheetFormatPr defaultRowHeight="15"/>
  <cols>
    <col min="1" max="1" width="5.28515625" customWidth="1"/>
    <col min="2" max="2" width="54.140625" customWidth="1"/>
    <col min="3" max="3" width="11.5703125" customWidth="1"/>
    <col min="4" max="4" width="10.85546875" customWidth="1"/>
  </cols>
  <sheetData>
    <row r="1" spans="1:4" ht="15.75">
      <c r="A1" s="1"/>
      <c r="B1" s="74" t="s">
        <v>61</v>
      </c>
      <c r="C1" s="74"/>
      <c r="D1" s="74"/>
    </row>
    <row r="2" spans="1:4" ht="15.75">
      <c r="A2" s="6"/>
      <c r="B2" s="73" t="s">
        <v>32</v>
      </c>
      <c r="C2" s="73"/>
      <c r="D2" s="73"/>
    </row>
    <row r="3" spans="1:4" ht="15.75">
      <c r="A3" s="6"/>
      <c r="B3" s="74" t="s">
        <v>51</v>
      </c>
      <c r="C3" s="74"/>
      <c r="D3" s="74"/>
    </row>
    <row r="4" spans="1:4" ht="30">
      <c r="A4" s="40"/>
      <c r="B4" s="47" t="s">
        <v>0</v>
      </c>
      <c r="C4" s="40" t="s">
        <v>1</v>
      </c>
      <c r="D4" s="47" t="s">
        <v>28</v>
      </c>
    </row>
    <row r="5" spans="1:4">
      <c r="A5" s="40"/>
      <c r="B5" s="3" t="s">
        <v>12</v>
      </c>
      <c r="C5" s="3"/>
      <c r="D5" s="40"/>
    </row>
    <row r="6" spans="1:4" ht="30">
      <c r="A6" s="59">
        <v>1</v>
      </c>
      <c r="B6" s="59" t="s">
        <v>71</v>
      </c>
      <c r="C6" s="59">
        <v>355.5</v>
      </c>
      <c r="D6" s="58">
        <v>355.5</v>
      </c>
    </row>
    <row r="7" spans="1:4">
      <c r="A7" s="63"/>
      <c r="B7" s="63" t="s">
        <v>14</v>
      </c>
      <c r="C7" s="63"/>
      <c r="D7" s="63"/>
    </row>
    <row r="8" spans="1:4" ht="30">
      <c r="A8" s="60">
        <v>1</v>
      </c>
      <c r="B8" s="59" t="s">
        <v>74</v>
      </c>
      <c r="C8" s="60">
        <v>2616.25</v>
      </c>
      <c r="D8" s="63">
        <f>D6+C8</f>
        <v>2971.75</v>
      </c>
    </row>
    <row r="9" spans="1:4">
      <c r="A9" s="60"/>
      <c r="B9" s="59"/>
      <c r="C9" s="60"/>
      <c r="D9" s="60"/>
    </row>
    <row r="10" spans="1:4">
      <c r="A10" s="60"/>
      <c r="B10" s="59"/>
      <c r="C10" s="60"/>
      <c r="D10" s="63"/>
    </row>
    <row r="11" spans="1:4">
      <c r="A11" s="60"/>
      <c r="B11" s="59"/>
      <c r="C11" s="60"/>
      <c r="D11" s="63"/>
    </row>
    <row r="12" spans="1:4">
      <c r="A12" s="63"/>
      <c r="B12" s="58"/>
      <c r="C12" s="63"/>
      <c r="D12" s="63"/>
    </row>
    <row r="13" spans="1:4">
      <c r="A13" s="63"/>
      <c r="B13" s="58"/>
      <c r="C13" s="63"/>
      <c r="D13" s="63"/>
    </row>
    <row r="14" spans="1:4">
      <c r="A14" s="60"/>
      <c r="B14" s="59"/>
      <c r="C14" s="60"/>
      <c r="D14" s="60"/>
    </row>
    <row r="15" spans="1:4">
      <c r="A15" s="60"/>
      <c r="B15" s="58"/>
      <c r="C15" s="63"/>
      <c r="D15" s="63"/>
    </row>
    <row r="16" spans="1:4">
      <c r="A16" s="60"/>
      <c r="B16" s="58"/>
      <c r="C16" s="60"/>
      <c r="D16" s="60"/>
    </row>
    <row r="17" spans="1:4">
      <c r="A17" s="60"/>
      <c r="B17" s="59"/>
      <c r="C17" s="60"/>
      <c r="D17" s="60"/>
    </row>
    <row r="18" spans="1:4">
      <c r="A18" s="60"/>
      <c r="B18" s="58"/>
      <c r="C18" s="63"/>
      <c r="D18" s="63"/>
    </row>
    <row r="19" spans="1:4">
      <c r="A19" s="60"/>
      <c r="B19" s="58"/>
      <c r="C19" s="63"/>
      <c r="D19" s="63"/>
    </row>
    <row r="20" spans="1:4">
      <c r="A20" s="60"/>
      <c r="B20" s="59"/>
      <c r="C20" s="60"/>
      <c r="D20" s="60"/>
    </row>
    <row r="21" spans="1:4">
      <c r="A21" s="60"/>
      <c r="B21" s="59"/>
      <c r="C21" s="60"/>
      <c r="D21" s="60"/>
    </row>
    <row r="22" spans="1:4">
      <c r="A22" s="60"/>
      <c r="B22" s="58"/>
      <c r="C22" s="63"/>
      <c r="D22" s="63"/>
    </row>
    <row r="23" spans="1:4">
      <c r="A23" s="60"/>
      <c r="B23" s="61"/>
      <c r="C23" s="60"/>
      <c r="D23" s="60"/>
    </row>
    <row r="24" spans="1:4">
      <c r="A24" s="60"/>
      <c r="B24" s="62"/>
      <c r="C24" s="60"/>
      <c r="D24" s="60"/>
    </row>
    <row r="25" spans="1:4">
      <c r="A25" s="60"/>
      <c r="B25" s="61"/>
      <c r="C25" s="63"/>
      <c r="D25" s="63"/>
    </row>
    <row r="26" spans="1:4">
      <c r="A26" s="60"/>
      <c r="B26" s="61"/>
      <c r="C26" s="60"/>
      <c r="D26" s="60"/>
    </row>
    <row r="27" spans="1:4">
      <c r="A27" s="60"/>
      <c r="B27" s="62"/>
      <c r="C27" s="60"/>
      <c r="D27" s="60"/>
    </row>
    <row r="28" spans="1:4">
      <c r="A28" s="15"/>
      <c r="B28" s="33"/>
      <c r="C28" s="14"/>
      <c r="D28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Amin</cp:lastModifiedBy>
  <cp:lastPrinted>2016-01-22T01:59:43Z</cp:lastPrinted>
  <dcterms:created xsi:type="dcterms:W3CDTF">2011-07-25T05:21:17Z</dcterms:created>
  <dcterms:modified xsi:type="dcterms:W3CDTF">2020-02-02T08:59:01Z</dcterms:modified>
</cp:coreProperties>
</file>