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24519"/>
</workbook>
</file>

<file path=xl/calcChain.xml><?xml version="1.0" encoding="utf-8"?>
<calcChain xmlns="http://schemas.openxmlformats.org/spreadsheetml/2006/main">
  <c r="D15" i="2"/>
  <c r="C15"/>
  <c r="D8" i="3"/>
  <c r="D12" i="6"/>
  <c r="D8" i="1"/>
  <c r="J25" i="5"/>
  <c r="D10" i="6"/>
  <c r="D8"/>
  <c r="D10" i="2"/>
  <c r="D8"/>
  <c r="L19" i="5"/>
  <c r="N23"/>
  <c r="N22"/>
  <c r="N21"/>
  <c r="N20"/>
  <c r="M19"/>
  <c r="K19"/>
  <c r="J19"/>
  <c r="I19"/>
  <c r="H19"/>
  <c r="G19"/>
  <c r="F19"/>
  <c r="E19"/>
  <c r="D19"/>
  <c r="C19"/>
  <c r="B19"/>
  <c r="N18"/>
  <c r="N17"/>
  <c r="N12"/>
  <c r="N8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B4"/>
  <c r="B14"/>
  <c r="B9"/>
  <c r="G25" l="1"/>
  <c r="B25"/>
  <c r="M25"/>
  <c r="L25"/>
  <c r="K25"/>
  <c r="I25"/>
  <c r="H25"/>
  <c r="F25"/>
  <c r="E25"/>
  <c r="D25"/>
  <c r="C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<sst xmlns="http://schemas.openxmlformats.org/spreadsheetml/2006/main" count="126" uniqueCount="79">
  <si>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</si>
  <si>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</si>
  <si>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</si>
  <si>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</si>
  <si>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</si>
  <si>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</si>
  <si>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</si>
  <si>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</si>
  <si>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</si>
  <si>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</si>
  <si>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</si>
  <si>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</si>
  <si>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</si>
  <si>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</si>
  <si>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</si>
  <si>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</si>
  <si>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</si>
  <si>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</si>
  <si>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</si>
  <si>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</si>
  <si>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</si>
  <si>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</si>
  <si>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</si>
  <si>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</si>
  <si>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</si>
  <si>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</si>
  <si>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</si>
  <si>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</si>
  <si>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</si>
  <si>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</si>
  <si>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</si>
  <si>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</si>
  <si>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</si>
  <si>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</si>
  <si>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</si>
  <si>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</si>
  <si>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</si>
  <si>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</si>
  <si>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</si>
  <si>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</si>
  <si>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</si>
  <si>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</si>
  <si>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</si>
  <si>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</si>
  <si>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</si>
  <si>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Советская,13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</si>
  <si>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</si>
  <si>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</si>
  <si>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</si>
  <si>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</si>
  <si>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</si>
  <si>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</si>
  <si>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</si>
  <si>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</si>
  <si>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</si>
  <si>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</si>
  <si>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</si>
  <si>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</si>
  <si>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</si>
  <si>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</si>
  <si>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2019г</t>
  </si>
  <si>
    <t>Лицевой счёт  2019г</t>
  </si>
  <si>
    <t>Лицевой счет. Сводный расчет  2019г</t>
  </si>
  <si>
    <t>Уборка снега и наледи с крыши</t>
  </si>
  <si>
    <t>Отогрев выпуска канализационных труб</t>
  </si>
  <si>
    <t>ППР электрощитов, ремонт светильника, замена м/схемы и эл.ламп</t>
  </si>
  <si>
    <t>Изготовление техпаспорта на дом</t>
  </si>
  <si>
    <t>Придомовая територия.Окрашивание контейнеров</t>
  </si>
  <si>
    <t>Ремонт пола в тамбуре</t>
  </si>
  <si>
    <t>ППР электроосвещения</t>
  </si>
  <si>
    <t>Кв.№8.Частичная замена канализационного стояка</t>
  </si>
  <si>
    <t>Переоформление документов о присоединении к эл.сетям</t>
  </si>
  <si>
    <t>Запуск отопления (сентябрь)</t>
  </si>
  <si>
    <t>Установка канализационных труб на чердаке, закрытие слухового окна</t>
  </si>
  <si>
    <t>Замена провода под домофон</t>
  </si>
  <si>
    <t>Установка домофонного оборудования (ноябрь 2019г.)</t>
  </si>
  <si>
    <t>Уборка снега и сосулек с крыши дома</t>
  </si>
  <si>
    <t>Ремонтные работы в подъезде</t>
  </si>
  <si>
    <t>Итого: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</si>
</sst>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8" sqref="C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</v>
      </c>
      <c r="C3" s="79"/>
      <c r="D3" s="79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ht="15.75">
      <c r="A5" s="8"/>
      <c r="B5" s="49" t="s">
        <v>12</v>
      </c>
      <c r="C5" s="8"/>
      <c r="D5" s="8"/>
      <c r="E5" s="1"/>
      <c r="F5" s="1"/>
      <c r="G5" s="1"/>
      <c r="H5" s="1"/>
    </row>
    <row r="6" spans="1:8">
      <c r="A6" s="57">
        <v>1</v>
      </c>
      <c r="B6" s="57" t="s">
        <v>72</v>
      </c>
      <c r="C6" s="57">
        <v>65.180000000000007</v>
      </c>
      <c r="D6" s="3">
        <v>65.180000000000007</v>
      </c>
      <c r="E6" s="6"/>
      <c r="F6" s="1"/>
    </row>
    <row r="7" spans="1:8" s="5" customFormat="1">
      <c r="A7" s="58"/>
      <c r="B7" s="58" t="s">
        <v>13</v>
      </c>
      <c r="C7" s="58"/>
      <c r="D7" s="3"/>
      <c r="E7" s="11"/>
      <c r="F7" s="4"/>
    </row>
    <row r="8" spans="1:8" s="5" customFormat="1" ht="30">
      <c r="A8" s="58">
        <v>1</v>
      </c>
      <c r="B8" s="57" t="s">
        <v>73</v>
      </c>
      <c r="C8" s="57">
        <v>2898.96</v>
      </c>
      <c r="D8" s="3">
        <f>D6+C8</f>
        <v>2964.14</v>
      </c>
      <c r="E8" s="4"/>
      <c r="F8" s="4"/>
    </row>
    <row r="9" spans="1:8">
      <c r="A9" s="57"/>
      <c r="B9" s="57"/>
      <c r="C9" s="57"/>
      <c r="D9" s="13"/>
      <c r="E9" s="1"/>
      <c r="F9" s="1"/>
    </row>
    <row r="10" spans="1:8">
      <c r="A10" s="58"/>
      <c r="B10" s="58"/>
      <c r="C10" s="58"/>
      <c r="D10" s="3"/>
      <c r="E10" s="1"/>
      <c r="F10" s="1"/>
    </row>
    <row r="11" spans="1:8">
      <c r="A11" s="57"/>
      <c r="B11" s="58"/>
      <c r="C11" s="57"/>
      <c r="D11" s="13"/>
      <c r="E11" s="1"/>
      <c r="F11" s="1"/>
    </row>
    <row r="12" spans="1:8">
      <c r="A12" s="57"/>
      <c r="B12" s="57"/>
      <c r="C12" s="57"/>
      <c r="D12" s="13"/>
      <c r="E12" s="1"/>
      <c r="F12" s="1"/>
    </row>
    <row r="13" spans="1:8" s="5" customFormat="1">
      <c r="A13" s="58"/>
      <c r="B13" s="57"/>
      <c r="C13" s="57"/>
      <c r="D13" s="3"/>
      <c r="E13" s="4"/>
      <c r="F13" s="4"/>
    </row>
    <row r="14" spans="1:8" s="5" customFormat="1">
      <c r="A14" s="58"/>
      <c r="B14" s="57"/>
      <c r="C14" s="57"/>
      <c r="D14" s="3"/>
      <c r="E14" s="4"/>
      <c r="F14" s="4"/>
    </row>
    <row r="15" spans="1:8">
      <c r="A15" s="57"/>
      <c r="B15" s="57"/>
      <c r="C15" s="57"/>
      <c r="D15" s="13"/>
      <c r="E15" s="1"/>
      <c r="F15" s="1"/>
    </row>
    <row r="16" spans="1:8">
      <c r="A16" s="57"/>
      <c r="B16" s="57"/>
      <c r="C16" s="57"/>
      <c r="D16" s="13"/>
      <c r="E16" s="1"/>
      <c r="F16" s="1"/>
    </row>
    <row r="17" spans="1:6">
      <c r="A17" s="57"/>
      <c r="B17" s="58"/>
      <c r="C17" s="58"/>
      <c r="D17" s="3"/>
      <c r="E17" s="1"/>
      <c r="F17" s="1"/>
    </row>
    <row r="18" spans="1:6">
      <c r="A18" s="57"/>
      <c r="B18" s="58"/>
      <c r="C18" s="57"/>
      <c r="D18" s="13"/>
      <c r="E18" s="1"/>
      <c r="F18" s="1"/>
    </row>
    <row r="19" spans="1:6">
      <c r="A19" s="57"/>
      <c r="B19" s="65"/>
      <c r="C19" s="57"/>
      <c r="D19" s="13"/>
      <c r="E19" s="1"/>
      <c r="F19" s="1"/>
    </row>
    <row r="20" spans="1:6">
      <c r="A20" s="57"/>
      <c r="B20" s="57"/>
      <c r="C20" s="57"/>
      <c r="D20" s="13"/>
      <c r="E20" s="1"/>
      <c r="F20" s="1"/>
    </row>
    <row r="21" spans="1:6" s="5" customFormat="1">
      <c r="A21" s="58"/>
      <c r="B21" s="57"/>
      <c r="C21" s="57"/>
      <c r="D21" s="3"/>
      <c r="E21" s="4"/>
      <c r="F21" s="4"/>
    </row>
    <row r="22" spans="1:6">
      <c r="A22" s="57"/>
      <c r="B22" s="65"/>
      <c r="C22" s="57"/>
      <c r="D22" s="13"/>
      <c r="E22" s="1"/>
      <c r="F22" s="1"/>
    </row>
    <row r="23" spans="1:6">
      <c r="A23" s="57"/>
      <c r="B23" s="57"/>
      <c r="C23" s="57"/>
      <c r="D23" s="13"/>
      <c r="E23" s="1"/>
      <c r="F23" s="1"/>
    </row>
    <row r="24" spans="1:6">
      <c r="A24" s="57"/>
      <c r="B24" s="58"/>
      <c r="C24" s="58"/>
      <c r="D24" s="3"/>
      <c r="E24" s="1"/>
      <c r="F24" s="1"/>
    </row>
    <row r="25" spans="1:6">
      <c r="A25" s="57"/>
      <c r="B25" s="58"/>
      <c r="C25" s="58"/>
      <c r="D25" s="3"/>
      <c r="E25" s="1"/>
      <c r="F25" s="1"/>
    </row>
    <row r="26" spans="1:6">
      <c r="A26" s="57"/>
      <c r="B26" s="57"/>
      <c r="C26" s="57"/>
      <c r="D26" s="13"/>
      <c r="E26" s="1"/>
      <c r="F26" s="1"/>
    </row>
    <row r="27" spans="1:6">
      <c r="A27" s="57"/>
      <c r="B27" s="66"/>
      <c r="C27" s="57"/>
      <c r="D27" s="24"/>
      <c r="E27" s="1"/>
      <c r="F27" s="1"/>
    </row>
    <row r="28" spans="1:6">
      <c r="A28" s="57"/>
      <c r="B28" s="66"/>
      <c r="C28" s="57"/>
      <c r="D28" s="24"/>
      <c r="E28" s="1"/>
      <c r="F28" s="1"/>
    </row>
    <row r="29" spans="1:6">
      <c r="A29" s="57"/>
      <c r="B29" s="66"/>
      <c r="C29" s="57"/>
      <c r="D29" s="24"/>
      <c r="E29" s="1"/>
      <c r="F29" s="1"/>
    </row>
    <row r="30" spans="1:6">
      <c r="A30" s="57"/>
      <c r="B30" s="57"/>
      <c r="C30" s="57"/>
      <c r="D30" s="24"/>
      <c r="E30" s="1"/>
      <c r="F30" s="1"/>
    </row>
    <row r="31" spans="1:6">
      <c r="A31" s="57"/>
      <c r="B31" s="66"/>
      <c r="C31" s="57"/>
      <c r="D31" s="24"/>
      <c r="E31" s="1"/>
      <c r="F31" s="1"/>
    </row>
    <row r="32" spans="1:6">
      <c r="A32" s="13"/>
      <c r="B32" s="13"/>
      <c r="C32" s="13"/>
      <c r="D32" s="24"/>
      <c r="E32" s="1"/>
      <c r="F32" s="1"/>
    </row>
    <row r="33" spans="1:6">
      <c r="A33" s="13"/>
      <c r="B33" s="25"/>
      <c r="C33" s="3"/>
      <c r="D33" s="26"/>
      <c r="E33" s="1"/>
      <c r="F33" s="1"/>
    </row>
    <row r="34" spans="1:6">
      <c r="A34" s="13"/>
      <c r="B34" s="25"/>
      <c r="C34" s="3"/>
      <c r="D34" s="26"/>
      <c r="E34" s="1"/>
      <c r="F34" s="1"/>
    </row>
    <row r="35" spans="1:6">
      <c r="A35" s="13"/>
      <c r="B35" s="43"/>
      <c r="C35" s="13"/>
      <c r="D35" s="13"/>
      <c r="E35" s="1"/>
      <c r="F35" s="1"/>
    </row>
    <row r="36" spans="1:6">
      <c r="A36" s="13"/>
      <c r="B36" s="47"/>
      <c r="C36" s="13"/>
      <c r="D36" s="13"/>
      <c r="E36" s="1"/>
      <c r="F36" s="1"/>
    </row>
    <row r="37" spans="1:6">
      <c r="A37" s="13"/>
      <c r="B37" s="3"/>
      <c r="C37" s="3"/>
      <c r="D37" s="3"/>
      <c r="E37" s="1"/>
      <c r="F37" s="1"/>
    </row>
    <row r="38" spans="1:6">
      <c r="A38" s="3"/>
      <c r="B38" s="3"/>
      <c r="C38" s="3"/>
      <c r="D38" s="13"/>
      <c r="E38" s="1"/>
      <c r="F38" s="1"/>
    </row>
    <row r="39" spans="1:6">
      <c r="A39" s="13"/>
      <c r="B39" s="13"/>
      <c r="C39" s="13"/>
      <c r="D39" s="3"/>
      <c r="E39" s="1"/>
      <c r="F39" s="1"/>
    </row>
    <row r="40" spans="1:6">
      <c r="A40" s="13"/>
      <c r="B40" s="13"/>
      <c r="C40" s="13"/>
      <c r="D40" s="13"/>
      <c r="E40" s="1"/>
      <c r="F40" s="1"/>
    </row>
    <row r="41" spans="1:6">
      <c r="A41" s="13"/>
      <c r="B41" s="13"/>
      <c r="C41" s="43"/>
      <c r="D41" s="13"/>
      <c r="E41" s="1"/>
      <c r="F41" s="1"/>
    </row>
    <row r="42" spans="1:6">
      <c r="A42" s="13"/>
      <c r="B42" s="47"/>
      <c r="C42" s="13"/>
      <c r="D42" s="13"/>
      <c r="E42" s="1"/>
      <c r="F42" s="1"/>
    </row>
    <row r="43" spans="1:6">
      <c r="A43" s="13"/>
      <c r="B43" s="3"/>
      <c r="C43" s="3"/>
      <c r="D43" s="3"/>
      <c r="E43" s="1"/>
      <c r="F43" s="1"/>
    </row>
    <row r="44" spans="1:6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D16" sqref="D1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46</v>
      </c>
      <c r="C3" s="79"/>
      <c r="D3" s="7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57">
        <v>1</v>
      </c>
      <c r="B6" s="57" t="s">
        <v>63</v>
      </c>
      <c r="C6" s="57">
        <v>417.69</v>
      </c>
      <c r="D6" s="58">
        <v>417.69</v>
      </c>
    </row>
    <row r="7" spans="1:8" s="1" customFormat="1">
      <c r="A7" s="57"/>
      <c r="B7" s="58" t="s">
        <v>5</v>
      </c>
      <c r="C7" s="57"/>
      <c r="D7" s="57"/>
    </row>
    <row r="8" spans="1:8" s="4" customFormat="1">
      <c r="A8" s="57">
        <v>1</v>
      </c>
      <c r="B8" s="57" t="s">
        <v>64</v>
      </c>
      <c r="C8" s="57">
        <v>302.08999999999997</v>
      </c>
      <c r="D8" s="58">
        <f>D6+C8</f>
        <v>719.78</v>
      </c>
    </row>
    <row r="9" spans="1:8" s="4" customFormat="1">
      <c r="A9" s="57"/>
      <c r="B9" s="58" t="s">
        <v>8</v>
      </c>
      <c r="C9" s="57"/>
      <c r="D9" s="58"/>
    </row>
    <row r="10" spans="1:8" s="1" customFormat="1" ht="19.5" customHeight="1">
      <c r="A10" s="57">
        <v>1</v>
      </c>
      <c r="B10" s="57" t="s">
        <v>66</v>
      </c>
      <c r="C10" s="57">
        <v>6280</v>
      </c>
      <c r="D10" s="58">
        <f>D8+C10</f>
        <v>6999.78</v>
      </c>
    </row>
    <row r="11" spans="1:8" s="1" customFormat="1">
      <c r="A11" s="57"/>
      <c r="B11" s="58" t="s">
        <v>14</v>
      </c>
      <c r="C11" s="57"/>
      <c r="D11" s="57"/>
    </row>
    <row r="12" spans="1:8" s="1" customFormat="1">
      <c r="A12" s="57">
        <v>1</v>
      </c>
      <c r="B12" s="57" t="s">
        <v>76</v>
      </c>
      <c r="C12" s="57">
        <v>391.05</v>
      </c>
      <c r="D12" s="58"/>
    </row>
    <row r="13" spans="1:8" s="1" customFormat="1">
      <c r="A13" s="57">
        <v>2</v>
      </c>
      <c r="B13" s="57" t="s">
        <v>77</v>
      </c>
      <c r="C13" s="57">
        <v>342.65</v>
      </c>
      <c r="D13" s="57"/>
    </row>
    <row r="14" spans="1:8" s="4" customFormat="1">
      <c r="A14" s="57">
        <v>3</v>
      </c>
      <c r="B14" s="57" t="s">
        <v>76</v>
      </c>
      <c r="C14" s="57">
        <v>391.05</v>
      </c>
      <c r="D14" s="58"/>
    </row>
    <row r="15" spans="1:8" s="4" customFormat="1">
      <c r="A15" s="57"/>
      <c r="B15" s="58" t="s">
        <v>78</v>
      </c>
      <c r="C15" s="57">
        <f>SUM(C12:C14)</f>
        <v>1124.75</v>
      </c>
      <c r="D15" s="58">
        <f>D10+C15</f>
        <v>8124.53</v>
      </c>
    </row>
    <row r="16" spans="1:8" s="1" customFormat="1">
      <c r="A16" s="57"/>
      <c r="B16" s="57"/>
      <c r="C16" s="57"/>
      <c r="D16" s="57"/>
    </row>
    <row r="17" spans="1:4" s="1" customFormat="1">
      <c r="A17" s="57"/>
      <c r="B17" s="57"/>
      <c r="C17" s="57"/>
      <c r="D17" s="58"/>
    </row>
    <row r="18" spans="1:4" s="1" customFormat="1">
      <c r="A18" s="57"/>
      <c r="B18" s="57"/>
      <c r="C18" s="57"/>
      <c r="D18" s="58"/>
    </row>
    <row r="19" spans="1:4" s="1" customFormat="1">
      <c r="A19" s="57"/>
      <c r="B19" s="57"/>
      <c r="C19" s="57"/>
      <c r="D19" s="58"/>
    </row>
    <row r="20" spans="1:4" s="4" customFormat="1">
      <c r="A20" s="57"/>
      <c r="B20" s="57"/>
      <c r="C20" s="57"/>
      <c r="D20" s="58"/>
    </row>
    <row r="21" spans="1:4" s="1" customFormat="1">
      <c r="A21" s="57"/>
      <c r="B21" s="57"/>
      <c r="C21" s="57"/>
      <c r="D21" s="57"/>
    </row>
    <row r="22" spans="1:4" s="1" customFormat="1">
      <c r="A22" s="57"/>
      <c r="B22" s="57"/>
      <c r="C22" s="57"/>
      <c r="D22" s="57"/>
    </row>
    <row r="23" spans="1:4" s="1" customFormat="1">
      <c r="A23" s="57"/>
      <c r="B23" s="57"/>
      <c r="C23" s="57"/>
      <c r="D23" s="58"/>
    </row>
    <row r="24" spans="1:4" s="1" customFormat="1">
      <c r="A24" s="57"/>
      <c r="B24" s="57"/>
      <c r="C24" s="57"/>
      <c r="D24" s="58"/>
    </row>
    <row r="25" spans="1:4" s="1" customFormat="1" ht="15.75" customHeight="1">
      <c r="A25" s="57"/>
      <c r="B25" s="57"/>
      <c r="C25" s="57"/>
      <c r="D25" s="57"/>
    </row>
    <row r="26" spans="1:4" s="1" customFormat="1">
      <c r="A26" s="57"/>
      <c r="B26" s="57"/>
      <c r="C26" s="57"/>
      <c r="D26" s="58"/>
    </row>
    <row r="27" spans="1:4" s="1" customFormat="1">
      <c r="A27" s="57"/>
      <c r="B27" s="57"/>
      <c r="C27" s="57"/>
      <c r="D27" s="58"/>
    </row>
    <row r="28" spans="1:4">
      <c r="A28" s="59"/>
      <c r="B28" s="60"/>
      <c r="C28" s="59"/>
      <c r="D28" s="59"/>
    </row>
    <row r="29" spans="1:4">
      <c r="A29" s="59"/>
      <c r="B29" s="60"/>
      <c r="C29" s="59"/>
      <c r="D29" s="59"/>
    </row>
    <row r="30" spans="1:4">
      <c r="A30" s="59"/>
      <c r="B30" s="60"/>
      <c r="C30" s="59"/>
      <c r="D30" s="59"/>
    </row>
    <row r="31" spans="1:4">
      <c r="A31" s="59"/>
      <c r="B31" s="60"/>
      <c r="C31" s="59"/>
      <c r="D31" s="59"/>
    </row>
    <row r="32" spans="1:4">
      <c r="A32" s="59"/>
      <c r="B32" s="60"/>
      <c r="C32" s="59"/>
      <c r="D32" s="61"/>
    </row>
    <row r="33" spans="1:4">
      <c r="A33" s="59"/>
      <c r="B33" s="60"/>
      <c r="C33" s="59"/>
      <c r="D33" s="59"/>
    </row>
    <row r="34" spans="1:4">
      <c r="A34" s="59"/>
      <c r="B34" s="60"/>
      <c r="C34" s="59"/>
      <c r="D34" s="59"/>
    </row>
    <row r="35" spans="1:4">
      <c r="A35" s="59"/>
      <c r="B35" s="62"/>
      <c r="C35" s="61"/>
      <c r="D35" s="61"/>
    </row>
    <row r="36" spans="1:4">
      <c r="A36" s="63"/>
      <c r="B36" s="63"/>
      <c r="C36" s="63"/>
      <c r="D36" s="6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3" sqref="D13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0" t="s">
        <v>61</v>
      </c>
      <c r="C1" s="80"/>
      <c r="D1" s="80"/>
    </row>
    <row r="2" spans="1:4" ht="15.75">
      <c r="A2" s="1"/>
      <c r="B2" s="2" t="s">
        <v>29</v>
      </c>
      <c r="C2" s="1"/>
      <c r="D2" s="1"/>
    </row>
    <row r="3" spans="1:4">
      <c r="A3" s="1"/>
      <c r="B3" s="79" t="s">
        <v>47</v>
      </c>
      <c r="C3" s="79"/>
      <c r="D3" s="79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64"/>
      <c r="B5" s="58" t="s">
        <v>5</v>
      </c>
      <c r="C5" s="64"/>
      <c r="D5" s="64"/>
    </row>
    <row r="6" spans="1:4" ht="30">
      <c r="A6" s="57">
        <v>1</v>
      </c>
      <c r="B6" s="57" t="s">
        <v>65</v>
      </c>
      <c r="C6" s="57">
        <v>665.77</v>
      </c>
      <c r="D6" s="58">
        <v>665.77</v>
      </c>
    </row>
    <row r="7" spans="1:4">
      <c r="A7" s="57"/>
      <c r="B7" s="58" t="s">
        <v>10</v>
      </c>
      <c r="C7" s="57"/>
      <c r="D7" s="58"/>
    </row>
    <row r="8" spans="1:4">
      <c r="A8" s="57">
        <v>1</v>
      </c>
      <c r="B8" s="57" t="s">
        <v>69</v>
      </c>
      <c r="C8" s="57">
        <v>260.7</v>
      </c>
      <c r="D8" s="58">
        <f>D6+C8</f>
        <v>926.47</v>
      </c>
    </row>
    <row r="9" spans="1:4">
      <c r="A9" s="57"/>
      <c r="B9" s="58" t="s">
        <v>12</v>
      </c>
      <c r="C9" s="57"/>
      <c r="D9" s="57"/>
    </row>
    <row r="10" spans="1:4" ht="30">
      <c r="A10" s="57">
        <v>1</v>
      </c>
      <c r="B10" s="57" t="s">
        <v>71</v>
      </c>
      <c r="C10" s="57">
        <v>1000</v>
      </c>
      <c r="D10" s="58">
        <f>D8+C10</f>
        <v>1926.47</v>
      </c>
    </row>
    <row r="11" spans="1:4">
      <c r="A11" s="57"/>
      <c r="B11" s="58" t="s">
        <v>13</v>
      </c>
      <c r="C11" s="57"/>
      <c r="D11" s="57"/>
    </row>
    <row r="12" spans="1:4">
      <c r="A12" s="57">
        <v>1</v>
      </c>
      <c r="B12" s="57" t="s">
        <v>74</v>
      </c>
      <c r="C12" s="57">
        <v>1098</v>
      </c>
      <c r="D12" s="58">
        <f>D10+C12</f>
        <v>3024.4700000000003</v>
      </c>
    </row>
    <row r="13" spans="1:4">
      <c r="A13" s="58"/>
      <c r="B13" s="58"/>
      <c r="C13" s="57"/>
      <c r="D13" s="58"/>
    </row>
    <row r="14" spans="1:4">
      <c r="A14" s="57"/>
      <c r="B14" s="57"/>
      <c r="C14" s="57"/>
      <c r="D14" s="57"/>
    </row>
    <row r="15" spans="1:4">
      <c r="A15" s="57"/>
      <c r="B15" s="57"/>
      <c r="C15" s="57"/>
      <c r="D15" s="58"/>
    </row>
    <row r="16" spans="1:4">
      <c r="A16" s="57"/>
      <c r="B16" s="58"/>
      <c r="C16" s="57"/>
      <c r="D16" s="58"/>
    </row>
    <row r="17" spans="1:4">
      <c r="A17" s="57"/>
      <c r="B17" s="57"/>
      <c r="C17" s="57"/>
      <c r="D17" s="57"/>
    </row>
    <row r="18" spans="1:4">
      <c r="A18" s="58"/>
      <c r="B18" s="58"/>
      <c r="C18" s="58"/>
      <c r="D18" s="58"/>
    </row>
    <row r="19" spans="1:4">
      <c r="A19" s="57"/>
      <c r="B19" s="58"/>
      <c r="C19" s="57"/>
      <c r="D19" s="57"/>
    </row>
    <row r="20" spans="1:4">
      <c r="A20" s="57"/>
      <c r="B20" s="57"/>
      <c r="C20" s="57"/>
      <c r="D20" s="57"/>
    </row>
    <row r="21" spans="1:4">
      <c r="A21" s="57"/>
      <c r="B21" s="58"/>
      <c r="C21" s="58"/>
      <c r="D21" s="58"/>
    </row>
    <row r="22" spans="1:4">
      <c r="A22" s="58"/>
      <c r="B22" s="58"/>
      <c r="C22" s="58"/>
      <c r="D22" s="58"/>
    </row>
    <row r="23" spans="1:4">
      <c r="A23" s="57"/>
      <c r="B23" s="57"/>
      <c r="C23" s="57"/>
      <c r="D23" s="57"/>
    </row>
    <row r="24" spans="1:4">
      <c r="A24" s="57"/>
      <c r="B24" s="58"/>
      <c r="C24" s="58"/>
      <c r="D24" s="58"/>
    </row>
    <row r="25" spans="1:4">
      <c r="A25" s="57"/>
      <c r="B25" s="57"/>
      <c r="C25" s="58"/>
      <c r="D25" s="58"/>
    </row>
    <row r="26" spans="1:4">
      <c r="A26" s="59"/>
      <c r="B26" s="62"/>
      <c r="C26" s="59"/>
      <c r="D26" s="59"/>
    </row>
    <row r="27" spans="1:4">
      <c r="A27" s="59"/>
      <c r="B27" s="60"/>
      <c r="C27" s="59"/>
      <c r="D27" s="59"/>
    </row>
    <row r="28" spans="1:4">
      <c r="A28" s="59"/>
      <c r="B28" s="60"/>
      <c r="C28" s="59"/>
      <c r="D28" s="59"/>
    </row>
    <row r="29" spans="1:4">
      <c r="A29" s="59"/>
      <c r="B29" s="60"/>
      <c r="C29" s="59"/>
      <c r="D29" s="59"/>
    </row>
    <row r="30" spans="1:4">
      <c r="A30" s="59"/>
      <c r="B30" s="62"/>
      <c r="C30" s="61"/>
      <c r="D30" s="61"/>
    </row>
    <row r="31" spans="1:4">
      <c r="A31" s="59"/>
      <c r="B31" s="62"/>
      <c r="C31" s="59"/>
      <c r="D31" s="59"/>
    </row>
    <row r="32" spans="1:4">
      <c r="A32" s="59"/>
      <c r="B32" s="60"/>
      <c r="C32" s="59"/>
      <c r="D32" s="59"/>
    </row>
    <row r="33" spans="1:4">
      <c r="A33" s="59"/>
      <c r="B33" s="62"/>
      <c r="C33" s="61"/>
      <c r="D33" s="61"/>
    </row>
    <row r="34" spans="1:4">
      <c r="A34" s="63"/>
      <c r="B34" s="63"/>
      <c r="C34" s="63"/>
      <c r="D34" s="63"/>
    </row>
    <row r="35" spans="1:4">
      <c r="A35" s="63"/>
      <c r="B35" s="63"/>
      <c r="C35" s="63"/>
      <c r="D35" s="63"/>
    </row>
    <row r="36" spans="1:4">
      <c r="A36" s="63"/>
      <c r="B36" s="63"/>
      <c r="C36" s="63"/>
      <c r="D36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9" sqref="D9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>
      <c r="A2" s="6"/>
      <c r="B2" s="81" t="s">
        <v>29</v>
      </c>
      <c r="C2" s="81"/>
      <c r="D2" s="81"/>
      <c r="E2" s="1"/>
      <c r="F2" s="1"/>
      <c r="G2" s="1"/>
      <c r="H2" s="1"/>
    </row>
    <row r="3" spans="1:8" ht="17.25" customHeight="1">
      <c r="A3" s="6"/>
      <c r="B3" s="79" t="s">
        <v>48</v>
      </c>
      <c r="C3" s="79"/>
      <c r="D3" s="79"/>
      <c r="E3" s="1"/>
      <c r="F3" s="1"/>
      <c r="G3" s="1"/>
      <c r="H3" s="1"/>
    </row>
    <row r="4" spans="1:8" ht="30">
      <c r="A4" s="8"/>
      <c r="B4" s="50" t="s">
        <v>0</v>
      </c>
      <c r="C4" s="43" t="s">
        <v>1</v>
      </c>
      <c r="D4" s="43" t="s">
        <v>25</v>
      </c>
      <c r="E4" s="1"/>
      <c r="F4" s="1"/>
      <c r="G4" s="1"/>
      <c r="H4" s="1"/>
    </row>
    <row r="5" spans="1:8">
      <c r="A5" s="67"/>
      <c r="B5" s="58" t="s">
        <v>10</v>
      </c>
      <c r="C5" s="58"/>
      <c r="D5" s="58"/>
      <c r="E5" s="1"/>
      <c r="F5" s="1"/>
      <c r="G5" s="1"/>
      <c r="H5" s="1"/>
    </row>
    <row r="6" spans="1:8">
      <c r="A6" s="57">
        <v>1</v>
      </c>
      <c r="B6" s="57" t="s">
        <v>68</v>
      </c>
      <c r="C6" s="68">
        <v>4588.9399999999996</v>
      </c>
      <c r="D6" s="58">
        <v>4588.9399999999996</v>
      </c>
    </row>
    <row r="7" spans="1:8">
      <c r="A7" s="59"/>
      <c r="B7" s="61" t="s">
        <v>14</v>
      </c>
      <c r="C7" s="69"/>
      <c r="D7" s="61"/>
    </row>
    <row r="8" spans="1:8" ht="30">
      <c r="A8" s="59">
        <v>1</v>
      </c>
      <c r="B8" s="57" t="s">
        <v>75</v>
      </c>
      <c r="C8" s="69">
        <v>12028</v>
      </c>
      <c r="D8" s="70">
        <f>D6+C8</f>
        <v>16616.939999999999</v>
      </c>
    </row>
    <row r="9" spans="1:8">
      <c r="A9" s="71"/>
      <c r="B9" s="72"/>
      <c r="C9" s="61"/>
      <c r="D9" s="61"/>
    </row>
    <row r="10" spans="1:8">
      <c r="A10" s="73"/>
      <c r="B10" s="74"/>
      <c r="C10" s="75"/>
      <c r="D10" s="76"/>
    </row>
    <row r="11" spans="1:8">
      <c r="A11" s="59"/>
      <c r="B11" s="57"/>
      <c r="C11" s="59"/>
      <c r="D11" s="59"/>
    </row>
    <row r="12" spans="1:8">
      <c r="A12" s="59"/>
      <c r="B12" s="59"/>
      <c r="C12" s="59"/>
      <c r="D12" s="59"/>
    </row>
    <row r="13" spans="1:8">
      <c r="A13" s="59"/>
      <c r="B13" s="59"/>
      <c r="C13" s="59"/>
      <c r="D13" s="59"/>
    </row>
    <row r="14" spans="1:8">
      <c r="A14" s="59"/>
      <c r="B14" s="61"/>
      <c r="C14" s="61"/>
      <c r="D14" s="61"/>
    </row>
    <row r="15" spans="1:8">
      <c r="A15" s="59"/>
      <c r="B15" s="61"/>
      <c r="C15" s="59"/>
      <c r="D15" s="59"/>
    </row>
    <row r="16" spans="1:8">
      <c r="A16" s="59"/>
      <c r="B16" s="65"/>
      <c r="C16" s="59"/>
      <c r="D16" s="59"/>
    </row>
    <row r="17" spans="1:4">
      <c r="A17" s="59"/>
      <c r="B17" s="59"/>
      <c r="C17" s="59"/>
      <c r="D17" s="59"/>
    </row>
    <row r="18" spans="1:4">
      <c r="A18" s="59"/>
      <c r="B18" s="61"/>
      <c r="C18" s="61"/>
      <c r="D18" s="61"/>
    </row>
    <row r="19" spans="1:4">
      <c r="A19" s="59"/>
      <c r="B19" s="61"/>
      <c r="C19" s="59"/>
      <c r="D19" s="59"/>
    </row>
    <row r="20" spans="1:4">
      <c r="A20" s="59"/>
      <c r="B20" s="60"/>
      <c r="C20" s="59"/>
      <c r="D20" s="59"/>
    </row>
    <row r="21" spans="1:4">
      <c r="A21" s="59"/>
      <c r="B21" s="57"/>
      <c r="C21" s="59"/>
      <c r="D21" s="59"/>
    </row>
    <row r="22" spans="1:4">
      <c r="A22" s="59"/>
      <c r="B22" s="61"/>
      <c r="C22" s="61"/>
      <c r="D22" s="61"/>
    </row>
    <row r="23" spans="1:4">
      <c r="A23" s="59"/>
      <c r="B23" s="77"/>
      <c r="C23" s="59"/>
      <c r="D23" s="59"/>
    </row>
    <row r="24" spans="1:4">
      <c r="A24" s="59"/>
      <c r="B24" s="60"/>
      <c r="C24" s="59"/>
      <c r="D24" s="59"/>
    </row>
    <row r="25" spans="1:4">
      <c r="A25" s="59"/>
      <c r="B25" s="57"/>
      <c r="C25" s="59"/>
      <c r="D25" s="61"/>
    </row>
    <row r="26" spans="1:4">
      <c r="A26" s="59"/>
      <c r="B26" s="77"/>
      <c r="C26" s="61"/>
      <c r="D26" s="61"/>
    </row>
    <row r="27" spans="1:4">
      <c r="A27" s="59"/>
      <c r="B27" s="78"/>
      <c r="C27" s="59"/>
      <c r="D27" s="59"/>
    </row>
    <row r="28" spans="1:4">
      <c r="A28" s="59"/>
      <c r="B28" s="77"/>
      <c r="C28" s="61"/>
      <c r="D28" s="61"/>
    </row>
    <row r="29" spans="1:4">
      <c r="A29" s="59"/>
      <c r="B29" s="77"/>
      <c r="C29" s="59"/>
      <c r="D29" s="59"/>
    </row>
    <row r="30" spans="1:4">
      <c r="A30" s="59"/>
      <c r="B30" s="78"/>
      <c r="C30" s="59"/>
      <c r="D30" s="59"/>
    </row>
    <row r="31" spans="1:4">
      <c r="A31" s="59"/>
      <c r="B31" s="77"/>
      <c r="C31" s="61"/>
      <c r="D31" s="61"/>
    </row>
    <row r="32" spans="1:4">
      <c r="A32" s="63"/>
      <c r="B32" s="63"/>
      <c r="C32" s="63"/>
      <c r="D32" s="63"/>
    </row>
    <row r="33" spans="1:4">
      <c r="A33" s="63"/>
      <c r="B33" s="63"/>
      <c r="C33" s="63"/>
      <c r="D33" s="63"/>
    </row>
    <row r="34" spans="1:4">
      <c r="A34" s="63"/>
      <c r="B34" s="63"/>
      <c r="C34" s="63"/>
      <c r="D34" s="6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1" t="s">
        <v>29</v>
      </c>
      <c r="C2" s="81"/>
      <c r="D2" s="81"/>
    </row>
    <row r="3" spans="1:4" ht="15.75">
      <c r="A3" s="6"/>
      <c r="B3" s="82" t="s">
        <v>48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25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3"/>
      <c r="C8" s="18"/>
      <c r="D8" s="19"/>
    </row>
    <row r="9" spans="1:4">
      <c r="A9" s="44"/>
      <c r="B9" s="45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7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7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8"/>
      <c r="C23" s="15"/>
      <c r="D23" s="15"/>
    </row>
    <row r="24" spans="1:4">
      <c r="A24" s="15"/>
      <c r="B24" s="27"/>
      <c r="C24" s="15"/>
      <c r="D24" s="15"/>
    </row>
    <row r="25" spans="1:4">
      <c r="A25" s="15"/>
      <c r="B25" s="43"/>
      <c r="C25" s="46"/>
      <c r="D25" s="14"/>
    </row>
    <row r="26" spans="1:4">
      <c r="A26" s="15"/>
      <c r="B26" s="28"/>
      <c r="C26" s="14"/>
      <c r="D26" s="14"/>
    </row>
    <row r="27" spans="1:4">
      <c r="A27" s="15"/>
      <c r="B27" s="30"/>
      <c r="C27" s="15"/>
      <c r="D27" s="15"/>
    </row>
    <row r="28" spans="1:4">
      <c r="A28" s="15"/>
      <c r="B28" s="28"/>
      <c r="C28" s="14"/>
      <c r="D28" s="14"/>
    </row>
    <row r="29" spans="1:4">
      <c r="A29" s="15"/>
      <c r="B29" s="28"/>
      <c r="C29" s="15"/>
      <c r="D29" s="15"/>
    </row>
    <row r="30" spans="1:4">
      <c r="A30" s="15"/>
      <c r="B30" s="37"/>
      <c r="C30" s="15"/>
      <c r="D30" s="15"/>
    </row>
    <row r="31" spans="1:4">
      <c r="A31" s="15"/>
      <c r="B31" s="28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60</v>
      </c>
      <c r="C1" s="82"/>
      <c r="D1" s="82"/>
      <c r="E1" s="7"/>
      <c r="F1" s="7"/>
      <c r="G1" s="7"/>
      <c r="H1" s="7"/>
    </row>
    <row r="2" spans="1:8" ht="15.75">
      <c r="A2" s="6"/>
      <c r="B2" s="81" t="s">
        <v>29</v>
      </c>
      <c r="C2" s="81"/>
      <c r="D2" s="81"/>
      <c r="E2" s="1"/>
      <c r="F2" s="1"/>
      <c r="G2" s="1"/>
      <c r="H2" s="1"/>
    </row>
    <row r="3" spans="1:8" ht="15.75">
      <c r="A3" s="6"/>
      <c r="B3" s="82" t="s">
        <v>49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64"/>
      <c r="B5" s="58" t="s">
        <v>11</v>
      </c>
      <c r="C5" s="67"/>
      <c r="D5" s="64"/>
      <c r="E5" s="1"/>
      <c r="F5" s="1"/>
      <c r="G5" s="1"/>
      <c r="H5" s="1"/>
    </row>
    <row r="6" spans="1:8" s="1" customFormat="1">
      <c r="A6" s="57">
        <v>1</v>
      </c>
      <c r="B6" s="57" t="s">
        <v>70</v>
      </c>
      <c r="C6" s="57">
        <v>4695.28</v>
      </c>
      <c r="D6" s="58">
        <v>4695.28</v>
      </c>
    </row>
    <row r="7" spans="1:8" s="5" customFormat="1">
      <c r="A7" s="61"/>
      <c r="B7" s="61"/>
      <c r="C7" s="61"/>
      <c r="D7" s="61"/>
    </row>
    <row r="8" spans="1:8">
      <c r="A8" s="59"/>
      <c r="B8" s="58"/>
      <c r="C8" s="59"/>
      <c r="D8" s="59"/>
    </row>
    <row r="9" spans="1:8">
      <c r="A9" s="59"/>
      <c r="B9" s="57"/>
      <c r="C9" s="59"/>
      <c r="D9" s="59"/>
    </row>
    <row r="10" spans="1:8" s="5" customFormat="1">
      <c r="A10" s="59"/>
      <c r="B10" s="57"/>
      <c r="C10" s="59"/>
      <c r="D10" s="61"/>
    </row>
    <row r="11" spans="1:8">
      <c r="A11" s="59"/>
      <c r="B11" s="57"/>
      <c r="C11" s="59"/>
      <c r="D11" s="61"/>
    </row>
    <row r="12" spans="1:8">
      <c r="A12" s="61"/>
      <c r="B12" s="58"/>
      <c r="C12" s="61"/>
      <c r="D12" s="61"/>
    </row>
    <row r="13" spans="1:8">
      <c r="A13" s="61"/>
      <c r="B13" s="58"/>
      <c r="C13" s="61"/>
      <c r="D13" s="61"/>
    </row>
    <row r="14" spans="1:8">
      <c r="A14" s="59"/>
      <c r="B14" s="57"/>
      <c r="C14" s="59"/>
      <c r="D14" s="59"/>
    </row>
    <row r="15" spans="1:8">
      <c r="A15" s="59"/>
      <c r="B15" s="58"/>
      <c r="C15" s="61"/>
      <c r="D15" s="61"/>
    </row>
    <row r="16" spans="1:8">
      <c r="A16" s="59"/>
      <c r="B16" s="58"/>
      <c r="C16" s="59"/>
      <c r="D16" s="59"/>
    </row>
    <row r="17" spans="1:4">
      <c r="A17" s="59"/>
      <c r="B17" s="57"/>
      <c r="C17" s="59"/>
      <c r="D17" s="59"/>
    </row>
    <row r="18" spans="1:4">
      <c r="A18" s="59"/>
      <c r="B18" s="58"/>
      <c r="C18" s="61"/>
      <c r="D18" s="61"/>
    </row>
    <row r="19" spans="1:4">
      <c r="A19" s="59"/>
      <c r="B19" s="58"/>
      <c r="C19" s="61"/>
      <c r="D19" s="61"/>
    </row>
    <row r="20" spans="1:4">
      <c r="A20" s="59"/>
      <c r="B20" s="57"/>
      <c r="C20" s="59"/>
      <c r="D20" s="59"/>
    </row>
    <row r="21" spans="1:4">
      <c r="A21" s="59"/>
      <c r="B21" s="57"/>
      <c r="C21" s="59"/>
      <c r="D21" s="59"/>
    </row>
    <row r="22" spans="1:4">
      <c r="A22" s="59"/>
      <c r="B22" s="58"/>
      <c r="C22" s="61"/>
      <c r="D22" s="61"/>
    </row>
    <row r="23" spans="1:4">
      <c r="A23" s="59"/>
      <c r="B23" s="62"/>
      <c r="C23" s="59"/>
      <c r="D23" s="59"/>
    </row>
    <row r="24" spans="1:4">
      <c r="A24" s="15"/>
      <c r="B24" s="27"/>
      <c r="C24" s="15"/>
      <c r="D24" s="15"/>
    </row>
    <row r="25" spans="1:4">
      <c r="A25" s="15"/>
      <c r="B25" s="36"/>
      <c r="C25" s="14"/>
      <c r="D25" s="14"/>
    </row>
    <row r="26" spans="1:4">
      <c r="A26" s="15"/>
      <c r="B26" s="36"/>
      <c r="C26" s="15"/>
      <c r="D26" s="15"/>
    </row>
    <row r="27" spans="1:4">
      <c r="A27" s="15"/>
      <c r="B27" s="27"/>
      <c r="C27" s="15"/>
      <c r="D27" s="15"/>
    </row>
    <row r="28" spans="1:4">
      <c r="A28" s="15"/>
      <c r="B28" s="36"/>
      <c r="C28" s="14"/>
      <c r="D28" s="14"/>
    </row>
    <row r="29" spans="1:4">
      <c r="A29" s="15"/>
      <c r="B29" s="36"/>
      <c r="C29" s="15"/>
      <c r="D29" s="15"/>
    </row>
    <row r="30" spans="1:4">
      <c r="A30" s="15"/>
      <c r="B30" s="29"/>
      <c r="C30" s="46"/>
      <c r="D30" s="14"/>
    </row>
    <row r="31" spans="1:4">
      <c r="A31" s="15"/>
      <c r="B31" s="36"/>
      <c r="C31" s="14"/>
      <c r="D31" s="14"/>
    </row>
    <row r="32" spans="1:4">
      <c r="A32" s="15"/>
      <c r="B32" s="29"/>
      <c r="C32" s="15"/>
      <c r="D32" s="15"/>
    </row>
    <row r="33" spans="1:4">
      <c r="A33" s="15"/>
      <c r="B33" s="36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1" sqref="M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>
      <c r="A2" s="7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2" customFormat="1" ht="20.25" customHeight="1">
      <c r="A3" s="9"/>
      <c r="B3" s="38" t="s">
        <v>2</v>
      </c>
      <c r="C3" s="38" t="s">
        <v>5</v>
      </c>
      <c r="D3" s="38" t="s">
        <v>3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2" t="s">
        <v>15</v>
      </c>
    </row>
    <row r="4" spans="1:14" ht="39.75" customHeight="1">
      <c r="A4" s="39" t="s">
        <v>27</v>
      </c>
      <c r="B4" s="33">
        <f>B5+B6+B7+B8</f>
        <v>2760.78</v>
      </c>
      <c r="C4" s="33">
        <f t="shared" ref="C4:M4" si="0">C5+C6+C7+C8</f>
        <v>2782.41</v>
      </c>
      <c r="D4" s="33">
        <f t="shared" si="0"/>
        <v>2862.96</v>
      </c>
      <c r="E4" s="33">
        <f t="shared" si="0"/>
        <v>2765.37</v>
      </c>
      <c r="F4" s="33">
        <f t="shared" si="0"/>
        <v>2729.58</v>
      </c>
      <c r="G4" s="33">
        <f t="shared" si="0"/>
        <v>2594.61</v>
      </c>
      <c r="H4" s="33">
        <f t="shared" si="0"/>
        <v>2594.61</v>
      </c>
      <c r="I4" s="33">
        <f t="shared" si="0"/>
        <v>2594.61</v>
      </c>
      <c r="J4" s="33">
        <f t="shared" si="0"/>
        <v>2594.61</v>
      </c>
      <c r="K4" s="33">
        <f t="shared" si="0"/>
        <v>2506.98</v>
      </c>
      <c r="L4" s="33">
        <f t="shared" si="0"/>
        <v>2506.98</v>
      </c>
      <c r="M4" s="33">
        <f t="shared" si="0"/>
        <v>2506.6800000000003</v>
      </c>
      <c r="N4" s="33">
        <f t="shared" ref="N4:N24" si="1">SUM(B4:M4)</f>
        <v>31800.18</v>
      </c>
    </row>
    <row r="5" spans="1:14" ht="39" customHeight="1">
      <c r="A5" s="39" t="s">
        <v>16</v>
      </c>
      <c r="B5" s="34">
        <v>1203.96</v>
      </c>
      <c r="C5" s="34">
        <v>1203.96</v>
      </c>
      <c r="D5" s="34">
        <v>1203.96</v>
      </c>
      <c r="E5" s="34">
        <v>1203.95</v>
      </c>
      <c r="F5" s="34">
        <v>1203.96</v>
      </c>
      <c r="G5" s="34">
        <v>1203.96</v>
      </c>
      <c r="H5" s="34">
        <v>1203.96</v>
      </c>
      <c r="I5" s="34">
        <v>1203.96</v>
      </c>
      <c r="J5" s="34">
        <v>1203.96</v>
      </c>
      <c r="K5" s="34">
        <v>1630.68</v>
      </c>
      <c r="L5" s="34">
        <v>1630.68</v>
      </c>
      <c r="M5" s="34">
        <v>1630.38</v>
      </c>
      <c r="N5" s="34">
        <f t="shared" si="1"/>
        <v>15727.369999999999</v>
      </c>
    </row>
    <row r="6" spans="1:14" ht="60" customHeight="1">
      <c r="A6" s="39" t="s">
        <v>34</v>
      </c>
      <c r="B6" s="34">
        <v>166.17</v>
      </c>
      <c r="C6" s="34">
        <v>187.8</v>
      </c>
      <c r="D6" s="34">
        <v>268.35000000000002</v>
      </c>
      <c r="E6" s="34">
        <v>170.77</v>
      </c>
      <c r="F6" s="34">
        <v>134.97</v>
      </c>
      <c r="G6" s="34"/>
      <c r="H6" s="34"/>
      <c r="I6" s="34"/>
      <c r="J6" s="34"/>
      <c r="K6" s="34"/>
      <c r="L6" s="34"/>
      <c r="M6" s="34"/>
      <c r="N6" s="34">
        <f t="shared" si="1"/>
        <v>928.06000000000006</v>
      </c>
    </row>
    <row r="7" spans="1:14" ht="44.25" customHeight="1">
      <c r="A7" s="39" t="s">
        <v>35</v>
      </c>
      <c r="B7" s="34">
        <v>1390.65</v>
      </c>
      <c r="C7" s="34">
        <v>1390.65</v>
      </c>
      <c r="D7" s="34">
        <v>1390.65</v>
      </c>
      <c r="E7" s="34">
        <v>1390.65</v>
      </c>
      <c r="F7" s="34">
        <v>1390.65</v>
      </c>
      <c r="G7" s="34">
        <v>1390.65</v>
      </c>
      <c r="H7" s="34">
        <v>1390.65</v>
      </c>
      <c r="I7" s="34">
        <v>1390.65</v>
      </c>
      <c r="J7" s="34">
        <v>1390.65</v>
      </c>
      <c r="K7" s="34">
        <v>876.3</v>
      </c>
      <c r="L7" s="34">
        <v>876.3</v>
      </c>
      <c r="M7" s="34">
        <v>876.3</v>
      </c>
      <c r="N7" s="34">
        <f>SUM(B7:M7)</f>
        <v>15144.749999999996</v>
      </c>
    </row>
    <row r="8" spans="1:14" ht="44.25" customHeight="1">
      <c r="A8" s="39" t="s">
        <v>32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>
        <f>SUM(B8:M8)</f>
        <v>0</v>
      </c>
    </row>
    <row r="9" spans="1:14" ht="36" customHeight="1">
      <c r="A9" s="40" t="s">
        <v>17</v>
      </c>
      <c r="B9" s="33">
        <f>B10+B11+B12+B13</f>
        <v>417.69</v>
      </c>
      <c r="C9" s="33">
        <f t="shared" ref="C9:M9" si="2">C10+C11+C12+C13</f>
        <v>1485.79</v>
      </c>
      <c r="D9" s="33">
        <f t="shared" si="2"/>
        <v>0</v>
      </c>
      <c r="E9" s="33">
        <f t="shared" si="2"/>
        <v>0</v>
      </c>
      <c r="F9" s="33">
        <f t="shared" si="2"/>
        <v>0</v>
      </c>
      <c r="G9" s="33">
        <f t="shared" si="2"/>
        <v>6280</v>
      </c>
      <c r="H9" s="33">
        <f t="shared" si="2"/>
        <v>1035.8599999999999</v>
      </c>
      <c r="I9" s="33">
        <f t="shared" si="2"/>
        <v>260.7</v>
      </c>
      <c r="J9" s="33">
        <f t="shared" si="2"/>
        <v>0</v>
      </c>
      <c r="K9" s="33">
        <f t="shared" si="2"/>
        <v>1065.18</v>
      </c>
      <c r="L9" s="33">
        <f t="shared" si="2"/>
        <v>3996.96</v>
      </c>
      <c r="M9" s="33">
        <f t="shared" si="2"/>
        <v>1818.77</v>
      </c>
      <c r="N9" s="33">
        <f t="shared" si="1"/>
        <v>16360.95</v>
      </c>
    </row>
    <row r="10" spans="1:14" ht="40.5" customHeight="1">
      <c r="A10" s="39" t="s">
        <v>18</v>
      </c>
      <c r="B10" s="34"/>
      <c r="C10" s="34"/>
      <c r="D10" s="34"/>
      <c r="E10" s="34"/>
      <c r="F10" s="34"/>
      <c r="G10" s="34"/>
      <c r="H10" s="34"/>
      <c r="I10" s="34"/>
      <c r="J10" s="34"/>
      <c r="K10" s="34">
        <v>65.180000000000007</v>
      </c>
      <c r="L10" s="34">
        <v>2898.96</v>
      </c>
      <c r="M10" s="34"/>
      <c r="N10" s="33">
        <f t="shared" si="1"/>
        <v>2964.14</v>
      </c>
    </row>
    <row r="11" spans="1:14" ht="45.75" customHeight="1">
      <c r="A11" s="39" t="s">
        <v>19</v>
      </c>
      <c r="B11" s="35">
        <v>417.69</v>
      </c>
      <c r="C11" s="34">
        <v>302.08999999999997</v>
      </c>
      <c r="D11" s="34"/>
      <c r="E11" s="34"/>
      <c r="F11" s="34"/>
      <c r="G11" s="34">
        <v>6280</v>
      </c>
      <c r="H11" s="34"/>
      <c r="I11" s="34"/>
      <c r="J11" s="34"/>
      <c r="K11" s="34"/>
      <c r="L11" s="34"/>
      <c r="M11" s="34">
        <v>1124.75</v>
      </c>
      <c r="N11" s="33">
        <f t="shared" si="1"/>
        <v>8124.53</v>
      </c>
    </row>
    <row r="12" spans="1:14" ht="45.75" customHeight="1">
      <c r="A12" s="48" t="s">
        <v>30</v>
      </c>
      <c r="B12" s="35"/>
      <c r="C12" s="34">
        <v>665.77</v>
      </c>
      <c r="D12" s="34"/>
      <c r="E12" s="34"/>
      <c r="F12" s="34"/>
      <c r="G12" s="34"/>
      <c r="H12" s="34"/>
      <c r="I12" s="34">
        <v>260.7</v>
      </c>
      <c r="J12" s="34"/>
      <c r="K12" s="34">
        <v>1000</v>
      </c>
      <c r="L12" s="34">
        <v>1098</v>
      </c>
      <c r="M12" s="34"/>
      <c r="N12" s="34">
        <f>SUM(B12:M12)</f>
        <v>3024.4700000000003</v>
      </c>
    </row>
    <row r="13" spans="1:14" ht="21.75" customHeight="1">
      <c r="A13" s="39" t="s">
        <v>20</v>
      </c>
      <c r="B13" s="34"/>
      <c r="C13" s="34">
        <v>517.92999999999995</v>
      </c>
      <c r="D13" s="34"/>
      <c r="E13" s="34"/>
      <c r="F13" s="34"/>
      <c r="G13" s="34"/>
      <c r="H13" s="34">
        <v>1035.8599999999999</v>
      </c>
      <c r="I13" s="34"/>
      <c r="J13" s="34"/>
      <c r="K13" s="34"/>
      <c r="L13" s="34"/>
      <c r="M13" s="34">
        <v>694.02</v>
      </c>
      <c r="N13" s="34">
        <f t="shared" si="1"/>
        <v>2247.81</v>
      </c>
    </row>
    <row r="14" spans="1:14" ht="23.25" customHeight="1">
      <c r="A14" s="40" t="s">
        <v>21</v>
      </c>
      <c r="B14" s="33">
        <f>B15+B16+B17</f>
        <v>0</v>
      </c>
      <c r="C14" s="33">
        <f t="shared" ref="C14:M14" si="3">C15+C16+C17</f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4588.9399999999996</v>
      </c>
      <c r="J14" s="33">
        <f t="shared" si="3"/>
        <v>4695.28</v>
      </c>
      <c r="K14" s="33">
        <f t="shared" si="3"/>
        <v>0</v>
      </c>
      <c r="L14" s="33">
        <f t="shared" si="3"/>
        <v>0</v>
      </c>
      <c r="M14" s="33">
        <f t="shared" si="3"/>
        <v>12028</v>
      </c>
      <c r="N14" s="33">
        <f t="shared" si="1"/>
        <v>21312.22</v>
      </c>
    </row>
    <row r="15" spans="1:14" ht="42" customHeight="1">
      <c r="A15" s="39" t="s">
        <v>22</v>
      </c>
      <c r="B15" s="34"/>
      <c r="C15" s="34"/>
      <c r="D15" s="34"/>
      <c r="E15" s="34"/>
      <c r="F15" s="34"/>
      <c r="G15" s="34"/>
      <c r="H15" s="34"/>
      <c r="I15" s="34"/>
      <c r="J15" s="34">
        <v>4695.28</v>
      </c>
      <c r="K15" s="34"/>
      <c r="L15" s="34"/>
      <c r="M15" s="34"/>
      <c r="N15" s="34">
        <f t="shared" si="1"/>
        <v>4695.28</v>
      </c>
    </row>
    <row r="16" spans="1:14" ht="40.5" customHeight="1">
      <c r="A16" s="39" t="s">
        <v>23</v>
      </c>
      <c r="B16" s="34"/>
      <c r="C16" s="34"/>
      <c r="D16" s="34"/>
      <c r="E16" s="34"/>
      <c r="F16" s="34"/>
      <c r="G16" s="34"/>
      <c r="H16" s="34"/>
      <c r="I16" s="34">
        <v>4588.9399999999996</v>
      </c>
      <c r="J16" s="34"/>
      <c r="K16" s="34"/>
      <c r="L16" s="34"/>
      <c r="M16" s="34">
        <v>12028</v>
      </c>
      <c r="N16" s="34">
        <f t="shared" si="1"/>
        <v>16616.939999999999</v>
      </c>
    </row>
    <row r="17" spans="1:14" ht="40.5" customHeight="1">
      <c r="A17" s="48" t="s">
        <v>31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>
        <f t="shared" si="1"/>
        <v>0</v>
      </c>
    </row>
    <row r="18" spans="1:14" ht="40.5" customHeight="1">
      <c r="A18" s="54" t="s">
        <v>51</v>
      </c>
      <c r="B18" s="34"/>
      <c r="C18" s="34"/>
      <c r="D18" s="34"/>
      <c r="E18" s="34"/>
      <c r="F18" s="34"/>
      <c r="G18" s="34">
        <v>447.38</v>
      </c>
      <c r="H18" s="34"/>
      <c r="I18" s="34"/>
      <c r="J18" s="34"/>
      <c r="K18" s="34"/>
      <c r="L18" s="34"/>
      <c r="M18" s="34"/>
      <c r="N18" s="34">
        <f t="shared" si="1"/>
        <v>447.38</v>
      </c>
    </row>
    <row r="19" spans="1:14" ht="40.5" customHeight="1">
      <c r="A19" s="40" t="s">
        <v>53</v>
      </c>
      <c r="B19" s="33">
        <f>B20+B21+B22</f>
        <v>1140.8699999999999</v>
      </c>
      <c r="C19" s="33">
        <f t="shared" ref="C19:M19" si="4">C20+C21+C22</f>
        <v>-146.86000000000001</v>
      </c>
      <c r="D19" s="33">
        <f t="shared" si="4"/>
        <v>399.84000000000003</v>
      </c>
      <c r="E19" s="33">
        <f t="shared" si="4"/>
        <v>245.42000000000002</v>
      </c>
      <c r="F19" s="33">
        <f t="shared" si="4"/>
        <v>-41.17</v>
      </c>
      <c r="G19" s="33">
        <f t="shared" si="4"/>
        <v>-163.61999999999998</v>
      </c>
      <c r="H19" s="33">
        <f t="shared" si="4"/>
        <v>494.3</v>
      </c>
      <c r="I19" s="33">
        <f t="shared" si="4"/>
        <v>419.9</v>
      </c>
      <c r="J19" s="33">
        <f t="shared" si="4"/>
        <v>720.2</v>
      </c>
      <c r="K19" s="33">
        <f t="shared" si="4"/>
        <v>101.9</v>
      </c>
      <c r="L19" s="33">
        <f t="shared" si="4"/>
        <v>1114.0999999999999</v>
      </c>
      <c r="M19" s="33">
        <f t="shared" si="4"/>
        <v>-94.300000000000011</v>
      </c>
      <c r="N19" s="33">
        <f t="shared" ref="N19:N23" si="5">SUM(B19:M19)</f>
        <v>4190.58</v>
      </c>
    </row>
    <row r="20" spans="1:14" ht="40.5" customHeight="1">
      <c r="A20" s="39" t="s">
        <v>54</v>
      </c>
      <c r="B20" s="34">
        <v>-25.45</v>
      </c>
      <c r="C20" s="34">
        <v>24.24</v>
      </c>
      <c r="D20" s="34">
        <v>2.42</v>
      </c>
      <c r="E20" s="34">
        <v>15.76</v>
      </c>
      <c r="F20" s="34">
        <v>15.76</v>
      </c>
      <c r="G20" s="34">
        <v>72.72</v>
      </c>
      <c r="H20" s="34">
        <v>-15</v>
      </c>
      <c r="I20" s="34">
        <v>-15</v>
      </c>
      <c r="J20" s="34">
        <v>64.5</v>
      </c>
      <c r="K20" s="34">
        <v>75</v>
      </c>
      <c r="L20" s="33">
        <v>-60</v>
      </c>
      <c r="M20" s="34">
        <v>30</v>
      </c>
      <c r="N20" s="34">
        <f t="shared" si="5"/>
        <v>184.95</v>
      </c>
    </row>
    <row r="21" spans="1:14" ht="40.5" customHeight="1">
      <c r="A21" s="39" t="s">
        <v>55</v>
      </c>
      <c r="B21" s="34">
        <v>108.5</v>
      </c>
      <c r="C21" s="34">
        <v>108.5</v>
      </c>
      <c r="D21" s="34">
        <v>108.5</v>
      </c>
      <c r="E21" s="34">
        <v>108.5</v>
      </c>
      <c r="F21" s="34">
        <v>108.5</v>
      </c>
      <c r="G21" s="34">
        <v>108.5</v>
      </c>
      <c r="H21" s="34">
        <v>108.5</v>
      </c>
      <c r="I21" s="34">
        <v>108.5</v>
      </c>
      <c r="J21" s="34">
        <v>108.5</v>
      </c>
      <c r="K21" s="34">
        <v>108.5</v>
      </c>
      <c r="L21" s="34">
        <v>108.5</v>
      </c>
      <c r="M21" s="34">
        <v>108.5</v>
      </c>
      <c r="N21" s="34">
        <f t="shared" si="5"/>
        <v>1302</v>
      </c>
    </row>
    <row r="22" spans="1:14" ht="40.5" customHeight="1">
      <c r="A22" s="48" t="s">
        <v>56</v>
      </c>
      <c r="B22" s="34">
        <v>1057.82</v>
      </c>
      <c r="C22" s="34">
        <v>-279.60000000000002</v>
      </c>
      <c r="D22" s="34">
        <v>288.92</v>
      </c>
      <c r="E22" s="34">
        <v>121.16</v>
      </c>
      <c r="F22" s="34">
        <v>-165.43</v>
      </c>
      <c r="G22" s="34">
        <v>-344.84</v>
      </c>
      <c r="H22" s="34">
        <v>400.8</v>
      </c>
      <c r="I22" s="34">
        <v>326.39999999999998</v>
      </c>
      <c r="J22" s="34">
        <v>547.20000000000005</v>
      </c>
      <c r="K22" s="34">
        <v>-81.599999999999994</v>
      </c>
      <c r="L22" s="34">
        <v>1065.5999999999999</v>
      </c>
      <c r="M22" s="34">
        <v>-232.8</v>
      </c>
      <c r="N22" s="34">
        <f t="shared" si="5"/>
        <v>2703.63</v>
      </c>
    </row>
    <row r="23" spans="1:14" ht="40.5" customHeight="1">
      <c r="A23" s="54" t="s">
        <v>57</v>
      </c>
      <c r="B23" s="33">
        <v>518.17999999999995</v>
      </c>
      <c r="C23" s="33">
        <v>518.17999999999995</v>
      </c>
      <c r="D23" s="33">
        <v>518.17999999999995</v>
      </c>
      <c r="E23" s="33">
        <v>518.17999999999995</v>
      </c>
      <c r="F23" s="33">
        <v>518.17999999999995</v>
      </c>
      <c r="G23" s="33">
        <v>518.17999999999995</v>
      </c>
      <c r="H23" s="33"/>
      <c r="I23" s="33"/>
      <c r="J23" s="33"/>
      <c r="K23" s="33"/>
      <c r="L23" s="33"/>
      <c r="M23" s="33"/>
      <c r="N23" s="33">
        <f t="shared" si="5"/>
        <v>3109.0799999999995</v>
      </c>
    </row>
    <row r="24" spans="1:14" ht="39.75" customHeight="1">
      <c r="A24" s="40" t="s">
        <v>58</v>
      </c>
      <c r="B24" s="33">
        <v>1468.01</v>
      </c>
      <c r="C24" s="33">
        <v>1468.01</v>
      </c>
      <c r="D24" s="33">
        <v>1468.01</v>
      </c>
      <c r="E24" s="33">
        <v>1468.01</v>
      </c>
      <c r="F24" s="33">
        <v>1468.01</v>
      </c>
      <c r="G24" s="33">
        <v>1468.01</v>
      </c>
      <c r="H24" s="33">
        <v>1468.01</v>
      </c>
      <c r="I24" s="33">
        <v>1464.93</v>
      </c>
      <c r="J24" s="33">
        <v>1464.93</v>
      </c>
      <c r="K24" s="33">
        <v>1464.93</v>
      </c>
      <c r="L24" s="33">
        <v>1464.93</v>
      </c>
      <c r="M24" s="33">
        <v>1464.93</v>
      </c>
      <c r="N24" s="33">
        <f t="shared" si="1"/>
        <v>17600.72</v>
      </c>
    </row>
    <row r="25" spans="1:14" ht="22.5" customHeight="1">
      <c r="A25" s="40" t="s">
        <v>24</v>
      </c>
      <c r="B25" s="33">
        <f t="shared" ref="B25:M25" si="6">B4+B9+B14+B18+B24+B19+B23</f>
        <v>6305.5300000000007</v>
      </c>
      <c r="C25" s="33">
        <f t="shared" si="6"/>
        <v>6107.5300000000007</v>
      </c>
      <c r="D25" s="33">
        <f t="shared" si="6"/>
        <v>5248.9900000000007</v>
      </c>
      <c r="E25" s="56">
        <f t="shared" si="6"/>
        <v>4996.9800000000005</v>
      </c>
      <c r="F25" s="56">
        <f t="shared" si="6"/>
        <v>4674.6000000000004</v>
      </c>
      <c r="G25" s="33">
        <f t="shared" si="6"/>
        <v>11144.56</v>
      </c>
      <c r="H25" s="33">
        <f t="shared" si="6"/>
        <v>5592.7800000000007</v>
      </c>
      <c r="I25" s="33">
        <f t="shared" si="6"/>
        <v>9329.08</v>
      </c>
      <c r="J25" s="33">
        <f>J4+J9+J14+J18+J24+J19+J23</f>
        <v>9475.02</v>
      </c>
      <c r="K25" s="33">
        <f t="shared" si="6"/>
        <v>5138.99</v>
      </c>
      <c r="L25" s="33">
        <f t="shared" si="6"/>
        <v>9082.9700000000012</v>
      </c>
      <c r="M25" s="33">
        <f t="shared" si="6"/>
        <v>17724.080000000002</v>
      </c>
      <c r="N25" s="33">
        <f>N4+N9+N14+N18+N24+N19+N23</f>
        <v>94821.110000000015</v>
      </c>
    </row>
    <row r="26" spans="1:14" ht="15.75">
      <c r="A26" s="84" t="s">
        <v>59</v>
      </c>
      <c r="B26" s="84"/>
      <c r="C26" s="84"/>
      <c r="D26" s="41"/>
      <c r="E26" s="41"/>
      <c r="F26" s="41"/>
      <c r="G26" s="41"/>
      <c r="H26" s="41"/>
      <c r="I26" s="41"/>
      <c r="J26" s="41"/>
      <c r="K26" s="41"/>
      <c r="L26" s="85" t="s">
        <v>28</v>
      </c>
      <c r="M26" s="85"/>
      <c r="N26" s="85"/>
    </row>
    <row r="27" spans="1:14" ht="15.75">
      <c r="A27" s="4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ht="15.75">
      <c r="A28" s="84" t="s">
        <v>26</v>
      </c>
      <c r="B28" s="84"/>
      <c r="C28" s="84"/>
      <c r="D28" s="41"/>
      <c r="E28" s="41"/>
      <c r="F28" s="41"/>
      <c r="G28" s="41"/>
      <c r="H28" s="41"/>
      <c r="I28" s="41"/>
      <c r="J28" s="41"/>
      <c r="K28" s="41"/>
      <c r="L28" s="85" t="s">
        <v>33</v>
      </c>
      <c r="M28" s="85"/>
      <c r="N28" s="8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19" sqref="D19"/>
    </sheetView>
  </sheetViews>
  <sheetFormatPr defaultRowHeight="15"/>
  <cols>
    <col min="1" max="1" width="4.5703125" customWidth="1"/>
    <col min="2" max="2" width="6.28515625" customWidth="1"/>
    <col min="3" max="3" width="45.5703125" customWidth="1"/>
    <col min="4" max="5" width="13.5703125" customWidth="1"/>
  </cols>
  <sheetData>
    <row r="1" spans="1:5" ht="15.75">
      <c r="B1" s="55" t="s">
        <v>52</v>
      </c>
      <c r="C1" s="55"/>
    </row>
    <row r="2" spans="1:5">
      <c r="B2" s="5"/>
      <c r="C2" s="5" t="s">
        <v>45</v>
      </c>
    </row>
    <row r="3" spans="1:5">
      <c r="B3" s="5" t="s">
        <v>36</v>
      </c>
      <c r="C3" s="5"/>
    </row>
    <row r="4" spans="1:5">
      <c r="A4" s="52" t="s">
        <v>37</v>
      </c>
      <c r="B4" s="52" t="s">
        <v>37</v>
      </c>
      <c r="C4" s="52"/>
      <c r="D4" s="52" t="s">
        <v>38</v>
      </c>
      <c r="E4" s="52" t="s">
        <v>39</v>
      </c>
    </row>
    <row r="5" spans="1:5">
      <c r="A5" s="53" t="s">
        <v>40</v>
      </c>
      <c r="B5" s="53" t="s">
        <v>41</v>
      </c>
      <c r="C5" s="53" t="s">
        <v>42</v>
      </c>
      <c r="D5" s="53" t="s">
        <v>43</v>
      </c>
      <c r="E5" s="53" t="s">
        <v>44</v>
      </c>
    </row>
    <row r="6" spans="1:5">
      <c r="A6" s="44"/>
      <c r="B6" s="44"/>
      <c r="C6" s="15"/>
      <c r="D6" s="51"/>
      <c r="E6" s="44"/>
    </row>
    <row r="7" spans="1:5">
      <c r="A7" s="44"/>
      <c r="B7" s="44"/>
      <c r="C7" s="15"/>
      <c r="D7" s="51"/>
      <c r="E7" s="44"/>
    </row>
    <row r="8" spans="1:5">
      <c r="A8" s="44"/>
      <c r="B8" s="44"/>
      <c r="C8" s="15"/>
      <c r="D8" s="51"/>
      <c r="E8" s="44"/>
    </row>
    <row r="9" spans="1:5">
      <c r="A9" s="44"/>
      <c r="B9" s="44"/>
      <c r="C9" s="15"/>
      <c r="D9" s="51"/>
      <c r="E9" s="44"/>
    </row>
    <row r="10" spans="1:5">
      <c r="A10" s="44"/>
      <c r="B10" s="44"/>
      <c r="C10" s="15"/>
      <c r="D10" s="51"/>
      <c r="E10" s="44"/>
    </row>
    <row r="11" spans="1:5">
      <c r="A11" s="44"/>
      <c r="B11" s="44"/>
      <c r="C11" s="15"/>
      <c r="D11" s="51"/>
      <c r="E11" s="44"/>
    </row>
    <row r="12" spans="1:5">
      <c r="A12" s="44"/>
      <c r="B12" s="44"/>
      <c r="C12" s="15"/>
      <c r="D12" s="44"/>
      <c r="E12" s="44"/>
    </row>
    <row r="13" spans="1:5">
      <c r="A13" s="44"/>
      <c r="B13" s="44"/>
      <c r="C13" s="15"/>
      <c r="D13" s="44"/>
      <c r="E13" s="44"/>
    </row>
    <row r="14" spans="1:5">
      <c r="A14" s="44"/>
      <c r="B14" s="44"/>
      <c r="C14" s="15"/>
      <c r="D14" s="44"/>
      <c r="E14" s="44"/>
    </row>
    <row r="15" spans="1:5">
      <c r="A15" s="44"/>
      <c r="B15" s="44"/>
      <c r="C15" s="15"/>
      <c r="D15" s="44"/>
      <c r="E15" s="44"/>
    </row>
    <row r="16" spans="1:5">
      <c r="A16" s="44"/>
      <c r="B16" s="44"/>
      <c r="C16" s="15"/>
      <c r="D16" s="44"/>
      <c r="E16" s="44"/>
    </row>
    <row r="17" spans="1:5">
      <c r="A17" s="44"/>
      <c r="B17" s="44"/>
      <c r="C17" s="15"/>
      <c r="D17" s="44"/>
      <c r="E17" s="44"/>
    </row>
    <row r="18" spans="1:5">
      <c r="A18" s="44"/>
      <c r="B18" s="44"/>
      <c r="C18" s="15"/>
      <c r="D18" s="44"/>
      <c r="E18" s="44"/>
    </row>
    <row r="19" spans="1:5">
      <c r="A19" s="44"/>
      <c r="B19" s="44"/>
      <c r="C19" s="15"/>
      <c r="D19" s="44"/>
      <c r="E19" s="44"/>
    </row>
    <row r="20" spans="1:5">
      <c r="A20" s="44"/>
      <c r="B20" s="44"/>
      <c r="C20" s="15"/>
      <c r="D20" s="44"/>
      <c r="E20" s="44"/>
    </row>
    <row r="21" spans="1:5">
      <c r="A21" s="44"/>
      <c r="B21" s="44"/>
      <c r="C21" s="15"/>
      <c r="D21" s="44"/>
      <c r="E21" s="44"/>
    </row>
    <row r="22" spans="1:5">
      <c r="A22" s="44"/>
      <c r="B22" s="44"/>
      <c r="C22" s="15"/>
      <c r="D22" s="44"/>
      <c r="E22" s="44"/>
    </row>
    <row r="23" spans="1:5">
      <c r="A23" s="44"/>
      <c r="B23" s="44"/>
      <c r="C23" s="15"/>
      <c r="D23" s="44"/>
      <c r="E23" s="44"/>
    </row>
    <row r="24" spans="1:5">
      <c r="A24" s="44"/>
      <c r="B24" s="44"/>
      <c r="C24" s="15"/>
      <c r="D24" s="44"/>
      <c r="E24" s="44"/>
    </row>
    <row r="25" spans="1:5">
      <c r="A25" s="44"/>
      <c r="B25" s="44"/>
      <c r="C25" s="15"/>
      <c r="D25" s="44"/>
      <c r="E25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6" sqref="D6"/>
    </sheetView>
  </sheetViews>
  <sheetFormatPr defaultRowHeight="15"/>
  <cols>
    <col min="1" max="1" width="5.42578125" customWidth="1"/>
    <col min="2" max="2" width="56.28515625" customWidth="1"/>
    <col min="3" max="3" width="10.85546875" customWidth="1"/>
    <col min="4" max="4" width="11.42578125" customWidth="1"/>
  </cols>
  <sheetData>
    <row r="1" spans="1:4" ht="15.75">
      <c r="A1" s="1"/>
      <c r="B1" s="82" t="s">
        <v>60</v>
      </c>
      <c r="C1" s="82"/>
      <c r="D1" s="82"/>
    </row>
    <row r="2" spans="1:4" ht="15.75">
      <c r="A2" s="6"/>
      <c r="B2" s="81" t="s">
        <v>29</v>
      </c>
      <c r="C2" s="81"/>
      <c r="D2" s="81"/>
    </row>
    <row r="3" spans="1:4" ht="15.75">
      <c r="A3" s="6"/>
      <c r="B3" s="82" t="s">
        <v>50</v>
      </c>
      <c r="C3" s="82"/>
      <c r="D3" s="82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57"/>
      <c r="B5" s="58" t="s">
        <v>8</v>
      </c>
      <c r="C5" s="58"/>
      <c r="D5" s="57"/>
    </row>
    <row r="6" spans="1:4">
      <c r="A6" s="57">
        <v>1</v>
      </c>
      <c r="B6" s="57" t="s">
        <v>67</v>
      </c>
      <c r="C6" s="57">
        <v>447.38</v>
      </c>
      <c r="D6" s="58">
        <v>447.38</v>
      </c>
    </row>
    <row r="7" spans="1:4">
      <c r="A7" s="61"/>
      <c r="B7" s="61"/>
      <c r="C7" s="61"/>
      <c r="D7" s="61"/>
    </row>
    <row r="8" spans="1:4">
      <c r="A8" s="59"/>
      <c r="B8" s="58"/>
      <c r="C8" s="59"/>
      <c r="D8" s="59"/>
    </row>
    <row r="9" spans="1:4">
      <c r="A9" s="59"/>
      <c r="B9" s="57"/>
      <c r="C9" s="59"/>
      <c r="D9" s="59"/>
    </row>
    <row r="10" spans="1:4">
      <c r="A10" s="59"/>
      <c r="B10" s="57"/>
      <c r="C10" s="59"/>
      <c r="D10" s="61"/>
    </row>
    <row r="11" spans="1:4">
      <c r="A11" s="59"/>
      <c r="B11" s="57"/>
      <c r="C11" s="59"/>
      <c r="D11" s="61"/>
    </row>
    <row r="12" spans="1:4">
      <c r="A12" s="61"/>
      <c r="B12" s="58"/>
      <c r="C12" s="61"/>
      <c r="D12" s="61"/>
    </row>
    <row r="13" spans="1:4">
      <c r="A13" s="61"/>
      <c r="B13" s="58"/>
      <c r="C13" s="61"/>
      <c r="D13" s="61"/>
    </row>
    <row r="14" spans="1:4">
      <c r="A14" s="59"/>
      <c r="B14" s="57"/>
      <c r="C14" s="59"/>
      <c r="D14" s="59"/>
    </row>
    <row r="15" spans="1:4">
      <c r="A15" s="59"/>
      <c r="B15" s="58"/>
      <c r="C15" s="61"/>
      <c r="D15" s="61"/>
    </row>
    <row r="16" spans="1:4">
      <c r="A16" s="59"/>
      <c r="B16" s="58"/>
      <c r="C16" s="59"/>
      <c r="D16" s="59"/>
    </row>
    <row r="17" spans="1:4">
      <c r="A17" s="59"/>
      <c r="B17" s="57"/>
      <c r="C17" s="59"/>
      <c r="D17" s="59"/>
    </row>
    <row r="18" spans="1:4">
      <c r="A18" s="59"/>
      <c r="B18" s="58"/>
      <c r="C18" s="61"/>
      <c r="D18" s="61"/>
    </row>
    <row r="19" spans="1:4">
      <c r="A19" s="59"/>
      <c r="B19" s="58"/>
      <c r="C19" s="61"/>
      <c r="D19" s="61"/>
    </row>
    <row r="20" spans="1:4">
      <c r="A20" s="59"/>
      <c r="B20" s="57"/>
      <c r="C20" s="59"/>
      <c r="D20" s="59"/>
    </row>
    <row r="21" spans="1:4">
      <c r="A21" s="59"/>
      <c r="B21" s="57"/>
      <c r="C21" s="59"/>
      <c r="D21" s="59"/>
    </row>
    <row r="22" spans="1:4">
      <c r="A22" s="59"/>
      <c r="B22" s="58"/>
      <c r="C22" s="61"/>
      <c r="D22" s="61"/>
    </row>
    <row r="23" spans="1:4">
      <c r="A23" s="59"/>
      <c r="B23" s="62"/>
      <c r="C23" s="59"/>
      <c r="D23" s="59"/>
    </row>
    <row r="24" spans="1:4">
      <c r="A24" s="59"/>
      <c r="B24" s="60"/>
      <c r="C24" s="59"/>
      <c r="D24" s="59"/>
    </row>
    <row r="25" spans="1:4">
      <c r="A25" s="59"/>
      <c r="B25" s="62"/>
      <c r="C25" s="61"/>
      <c r="D25" s="61"/>
    </row>
    <row r="26" spans="1:4">
      <c r="A26" s="59"/>
      <c r="B26" s="62"/>
      <c r="C26" s="59"/>
      <c r="D26" s="59"/>
    </row>
    <row r="27" spans="1:4">
      <c r="A27" s="59"/>
      <c r="B27" s="60"/>
      <c r="C27" s="59"/>
      <c r="D27" s="59"/>
    </row>
    <row r="28" spans="1:4">
      <c r="A28" s="59"/>
      <c r="B28" s="62"/>
      <c r="C28" s="61"/>
      <c r="D28" s="61"/>
    </row>
    <row r="29" spans="1:4">
      <c r="A29" s="59"/>
      <c r="B29" s="62"/>
      <c r="C29" s="59"/>
      <c r="D29" s="59"/>
    </row>
    <row r="30" spans="1:4">
      <c r="A30" s="59"/>
      <c r="B30" s="60"/>
      <c r="C30" s="59"/>
      <c r="D30" s="61"/>
    </row>
    <row r="31" spans="1:4">
      <c r="A31" s="59"/>
      <c r="B31" s="62"/>
      <c r="C31" s="61"/>
      <c r="D31" s="61"/>
    </row>
    <row r="32" spans="1:4">
      <c r="A32" s="59"/>
      <c r="B32" s="60"/>
      <c r="C32" s="59"/>
      <c r="D32" s="59"/>
    </row>
    <row r="33" spans="1:4">
      <c r="A33" s="59"/>
      <c r="B33" s="62"/>
      <c r="C33" s="61"/>
      <c r="D33" s="61"/>
    </row>
    <row r="34" spans="1:4">
      <c r="A34" s="63"/>
      <c r="B34" s="63"/>
      <c r="C34" s="63"/>
      <c r="D34" s="6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2016-01-22T02:06:43Z</cp:lastPrinted>
  <dcterms:created xsi:type="dcterms:W3CDTF">2011-07-25T05:21:17Z</dcterms:created>
  <dcterms:modified xsi:type="dcterms:W3CDTF">2020-02-02T08:56:20Z</dcterms:modified>
</cp:coreProperties>
</file>