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н.раб." sheetId="9" r:id="rId9"/>
  </sheets>
  <calcPr calcId="124519"/>
</workbook>
</file>

<file path=xl/calcChain.xml><?xml version="1.0" encoding="utf-8"?>
<calcChain xmlns="http://schemas.openxmlformats.org/spreadsheetml/2006/main">
  <c r="D19" i="1"/>
  <c r="C19"/>
  <c r="D15" i="6"/>
  <c r="C15"/>
  <c r="D10"/>
  <c r="D10" i="1"/>
  <c r="D12" s="1"/>
  <c r="D14" s="1"/>
  <c r="C10"/>
  <c r="C9" i="2"/>
  <c r="N23" i="5"/>
  <c r="N22"/>
  <c r="N21"/>
  <c r="N20"/>
  <c r="M19"/>
  <c r="L19"/>
  <c r="K19"/>
  <c r="J19"/>
  <c r="I19"/>
  <c r="H19"/>
  <c r="G19"/>
  <c r="F19"/>
  <c r="E19"/>
  <c r="D19"/>
  <c r="C19"/>
  <c r="B19"/>
  <c r="N8"/>
  <c r="N18"/>
  <c r="N17"/>
  <c r="N12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M4"/>
  <c r="L4"/>
  <c r="K4"/>
  <c r="J4"/>
  <c r="I4"/>
  <c r="H4"/>
  <c r="G4"/>
  <c r="F4"/>
  <c r="E4"/>
  <c r="D4"/>
  <c r="C4"/>
  <c r="B4"/>
  <c r="B14"/>
  <c r="B9"/>
  <c r="H25" l="1"/>
  <c r="B25"/>
  <c r="M25"/>
  <c r="L25"/>
  <c r="K25"/>
  <c r="J25"/>
  <c r="I25"/>
  <c r="G25"/>
  <c r="F25"/>
  <c r="E25"/>
  <c r="D25"/>
  <c r="C25"/>
  <c r="N19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<sst xmlns="http://schemas.openxmlformats.org/spreadsheetml/2006/main" count="129" uniqueCount="85">
  <si>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</si>
  <si>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</si>
  <si>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</si>
  <si>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</si>
  <si>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</si>
  <si>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</si>
  <si>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</si>
  <si>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</si>
  <si>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</si>
  <si>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</si>
  <si>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</si>
  <si>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</si>
  <si>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</si>
  <si>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</si>
  <si>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</si>
  <si>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</si>
  <si>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</si>
  <si>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</si>
  <si>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</si>
  <si>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</si>
  <si>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</si>
  <si>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</si>
  <si>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</si>
  <si>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</si>
  <si>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</si>
  <si>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</si>
  <si>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</si>
  <si>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</si>
  <si>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</si>
  <si>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</si>
  <si>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Советская,8</t>
  </si>
  <si>
    <t>Советская, 8</t>
  </si>
  <si>
    <t>-эл.оборудование</t>
  </si>
  <si>
    <t>-эл.оборудования</t>
  </si>
  <si>
    <t>Текущий ремонт 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</si>
  <si>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</si>
  <si>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</si>
  <si>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</si>
  <si>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</si>
  <si>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</si>
  <si>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</si>
  <si>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</si>
  <si>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</si>
  <si>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</si>
  <si>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</si>
  <si>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</si>
  <si>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</si>
  <si>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</si>
  <si>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3.Техническое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</si>
  <si>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</si>
  <si>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</si>
  <si>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 xml:space="preserve">                                               Лицевой счёт  2016г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</si>
  <si>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</si>
  <si>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</si>
  <si>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</si>
  <si>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</si>
  <si>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</si>
  <si>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</si>
  <si>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</si>
  <si>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</si>
  <si>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Итого:</t>
  </si>
  <si>
    <t>Директор ООО УК "Аркада"</t>
  </si>
  <si>
    <t>Лицевой счет. Сводный расчет  2019г</t>
  </si>
  <si>
    <t>Лицевой счёт  2019г</t>
  </si>
  <si>
    <t>Лицевой счёт 2019г</t>
  </si>
  <si>
    <t>Кв.№15.Прочистка вентиляции</t>
  </si>
  <si>
    <t>Очистка крыши от снега и наледи с автовышки</t>
  </si>
  <si>
    <t>Автовышка 2 часа</t>
  </si>
  <si>
    <t>Подъезды №1,2,3.ППР электрощитов</t>
  </si>
  <si>
    <t>февраль</t>
  </si>
  <si>
    <t>Квартира №4.Частичный ремонт стояка ХВС</t>
  </si>
  <si>
    <t>Замена трубопроводов отопления на чердаке</t>
  </si>
  <si>
    <t>Под.№3.Прочистка канализации из колодца до подъезда</t>
  </si>
  <si>
    <t>Передача материалов для ремонта пола жителю кв.№4</t>
  </si>
  <si>
    <t>примечание "Аркада"</t>
  </si>
  <si>
    <t>Переоформление документов о присоединении к эл.сетям</t>
  </si>
  <si>
    <t>Кв.№11.Установка хомута на трубопровод отопления</t>
  </si>
  <si>
    <t>Под.№1,2,3.ППР электрощитов</t>
  </si>
  <si>
    <t>Запуск отопления</t>
  </si>
  <si>
    <t>Под.№2.Замена м/схемы и эл.лампы</t>
  </si>
  <si>
    <t>Замена эл.ящика (бокс ЩРМ М)</t>
  </si>
  <si>
    <t>Отключение, подключение абонента в ТП</t>
  </si>
  <si>
    <t>Квартира №10.Замена стояка отопления</t>
  </si>
  <si>
    <t>Квартира №12.Изготовление и установка хомута на стояке отопления</t>
  </si>
  <si>
    <t>Чердак.Отогрев стояков отопления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</si>
</sst>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7" xfId="0" applyFont="1" applyBorder="1"/>
    <xf numFmtId="0" fontId="0" fillId="0" borderId="1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9" xfId="0" applyFont="1" applyBorder="1"/>
    <xf numFmtId="0" fontId="0" fillId="0" borderId="2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7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2" fontId="8" fillId="0" borderId="1" xfId="0" applyNumberFormat="1" applyFont="1" applyBorder="1"/>
    <xf numFmtId="2" fontId="9" fillId="0" borderId="1" xfId="0" applyNumberFormat="1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D20" sqref="D20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6" t="s">
        <v>63</v>
      </c>
      <c r="C1" s="76"/>
      <c r="D1" s="76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1"/>
      <c r="B3" s="75" t="s">
        <v>4</v>
      </c>
      <c r="C3" s="75"/>
      <c r="D3" s="75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3</v>
      </c>
      <c r="C5" s="8"/>
      <c r="D5" s="8"/>
      <c r="E5" s="1"/>
      <c r="F5" s="1"/>
      <c r="G5" s="1"/>
      <c r="H5" s="1"/>
    </row>
    <row r="6" spans="1:8">
      <c r="A6" s="60">
        <v>1</v>
      </c>
      <c r="B6" s="60" t="s">
        <v>70</v>
      </c>
      <c r="C6" s="60">
        <v>1196.08</v>
      </c>
      <c r="D6" s="61">
        <v>1196.08</v>
      </c>
      <c r="E6" s="6"/>
      <c r="F6" s="1"/>
    </row>
    <row r="7" spans="1:8">
      <c r="A7" s="60"/>
      <c r="B7" s="61" t="s">
        <v>7</v>
      </c>
      <c r="C7" s="60"/>
      <c r="D7" s="60"/>
      <c r="E7" s="6"/>
      <c r="F7" s="1"/>
    </row>
    <row r="8" spans="1:8">
      <c r="A8" s="60">
        <v>1</v>
      </c>
      <c r="B8" s="60" t="s">
        <v>71</v>
      </c>
      <c r="C8" s="60">
        <v>1552.05</v>
      </c>
      <c r="D8" s="61"/>
      <c r="E8" s="6"/>
      <c r="F8" s="1"/>
    </row>
    <row r="9" spans="1:8" s="5" customFormat="1" ht="30">
      <c r="A9" s="61">
        <v>2</v>
      </c>
      <c r="B9" s="60" t="s">
        <v>72</v>
      </c>
      <c r="C9" s="60">
        <v>1670.76</v>
      </c>
      <c r="D9" s="61"/>
      <c r="E9" s="11"/>
      <c r="F9" s="4"/>
    </row>
    <row r="10" spans="1:8" s="5" customFormat="1">
      <c r="A10" s="60"/>
      <c r="B10" s="60" t="s">
        <v>60</v>
      </c>
      <c r="C10" s="60">
        <f>SUM(C8:C9)</f>
        <v>3222.81</v>
      </c>
      <c r="D10" s="61">
        <f>D6+C10</f>
        <v>4418.8899999999994</v>
      </c>
      <c r="E10" s="4"/>
      <c r="F10" s="4"/>
    </row>
    <row r="11" spans="1:8">
      <c r="A11" s="60"/>
      <c r="B11" s="61" t="s">
        <v>11</v>
      </c>
      <c r="C11" s="60"/>
      <c r="D11" s="60"/>
      <c r="E11" s="1"/>
      <c r="F11" s="1"/>
    </row>
    <row r="12" spans="1:8" ht="30">
      <c r="A12" s="60">
        <v>1</v>
      </c>
      <c r="B12" s="60" t="s">
        <v>76</v>
      </c>
      <c r="C12" s="60">
        <v>270.25</v>
      </c>
      <c r="D12" s="61">
        <f>D10+C12</f>
        <v>4689.1399999999994</v>
      </c>
      <c r="E12" s="1"/>
      <c r="F12" s="1"/>
    </row>
    <row r="13" spans="1:8">
      <c r="A13" s="60"/>
      <c r="B13" s="61" t="s">
        <v>12</v>
      </c>
      <c r="C13" s="60"/>
      <c r="D13" s="60"/>
      <c r="E13" s="1"/>
      <c r="F13" s="1"/>
    </row>
    <row r="14" spans="1:8">
      <c r="A14" s="60">
        <v>1</v>
      </c>
      <c r="B14" s="60" t="s">
        <v>78</v>
      </c>
      <c r="C14" s="60">
        <v>65.180000000000007</v>
      </c>
      <c r="D14" s="61">
        <f>D12+C14</f>
        <v>4754.32</v>
      </c>
      <c r="E14" s="1"/>
      <c r="F14" s="1"/>
    </row>
    <row r="15" spans="1:8" s="5" customFormat="1">
      <c r="A15" s="61"/>
      <c r="B15" s="61" t="s">
        <v>15</v>
      </c>
      <c r="C15" s="60"/>
      <c r="D15" s="61"/>
      <c r="E15" s="4"/>
      <c r="F15" s="4"/>
    </row>
    <row r="16" spans="1:8" s="5" customFormat="1">
      <c r="A16" s="60">
        <v>1</v>
      </c>
      <c r="B16" s="60" t="s">
        <v>82</v>
      </c>
      <c r="C16" s="60">
        <v>3010.76</v>
      </c>
      <c r="D16" s="61"/>
      <c r="E16" s="4"/>
      <c r="F16" s="4"/>
    </row>
    <row r="17" spans="1:6" ht="30">
      <c r="A17" s="60">
        <v>2</v>
      </c>
      <c r="B17" s="60" t="s">
        <v>83</v>
      </c>
      <c r="C17" s="60">
        <v>270.29000000000002</v>
      </c>
      <c r="D17" s="60"/>
      <c r="E17" s="1"/>
      <c r="F17" s="1"/>
    </row>
    <row r="18" spans="1:6">
      <c r="A18" s="60">
        <v>3</v>
      </c>
      <c r="B18" s="60" t="s">
        <v>84</v>
      </c>
      <c r="C18" s="60">
        <v>1648.2</v>
      </c>
      <c r="D18" s="61"/>
      <c r="E18" s="1"/>
      <c r="F18" s="1"/>
    </row>
    <row r="19" spans="1:6">
      <c r="A19" s="60"/>
      <c r="B19" s="61" t="s">
        <v>60</v>
      </c>
      <c r="C19" s="61">
        <f>SUM(C16:C18)</f>
        <v>4929.25</v>
      </c>
      <c r="D19" s="61">
        <f>D14+C19</f>
        <v>9683.57</v>
      </c>
      <c r="E19" s="1"/>
      <c r="F19" s="1"/>
    </row>
    <row r="20" spans="1:6">
      <c r="A20" s="60"/>
      <c r="B20" s="60"/>
      <c r="C20" s="60"/>
      <c r="D20" s="61"/>
      <c r="E20" s="1"/>
      <c r="F20" s="1"/>
    </row>
    <row r="21" spans="1:6">
      <c r="A21" s="60"/>
      <c r="B21" s="63"/>
      <c r="C21" s="61"/>
      <c r="D21" s="64"/>
      <c r="E21" s="1"/>
      <c r="F21" s="1"/>
    </row>
    <row r="22" spans="1:6">
      <c r="A22" s="60"/>
      <c r="B22" s="60"/>
      <c r="C22" s="60"/>
      <c r="D22" s="60"/>
      <c r="E22" s="1"/>
      <c r="F22" s="1"/>
    </row>
    <row r="23" spans="1:6">
      <c r="A23" s="60"/>
      <c r="B23" s="62"/>
      <c r="C23" s="60"/>
      <c r="D23" s="60"/>
      <c r="E23" s="1"/>
      <c r="F23" s="1"/>
    </row>
    <row r="24" spans="1:6">
      <c r="A24" s="13"/>
      <c r="B24" s="3"/>
      <c r="C24" s="3"/>
      <c r="D24" s="3"/>
      <c r="E24" s="1"/>
      <c r="F24" s="1"/>
    </row>
    <row r="25" spans="1:6">
      <c r="A25" s="3"/>
      <c r="B25" s="3"/>
      <c r="C25" s="3"/>
      <c r="D25" s="13"/>
      <c r="E25" s="1"/>
      <c r="F25" s="1"/>
    </row>
    <row r="26" spans="1:6">
      <c r="A26" s="13"/>
      <c r="B26" s="13"/>
      <c r="C26" s="13"/>
      <c r="D26" s="3"/>
      <c r="E26" s="1"/>
      <c r="F26" s="1"/>
    </row>
    <row r="27" spans="1:6">
      <c r="A27" s="13"/>
      <c r="B27" s="13"/>
      <c r="C27" s="13"/>
      <c r="D27" s="13"/>
      <c r="E27" s="1"/>
      <c r="F27" s="1"/>
    </row>
    <row r="28" spans="1:6">
      <c r="A28" s="13"/>
      <c r="B28" s="13"/>
      <c r="C28" s="39"/>
      <c r="D28" s="13"/>
      <c r="E28" s="1"/>
      <c r="F2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B17" sqref="B17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6" t="s">
        <v>63</v>
      </c>
      <c r="C1" s="76"/>
      <c r="D1" s="76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1"/>
      <c r="B3" s="75" t="s">
        <v>6</v>
      </c>
      <c r="C3" s="75"/>
      <c r="D3" s="7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69</v>
      </c>
      <c r="C5" s="8"/>
      <c r="D5" s="8"/>
      <c r="E5" s="1"/>
      <c r="F5" s="1"/>
      <c r="G5" s="1"/>
      <c r="H5" s="1"/>
    </row>
    <row r="6" spans="1:8" s="1" customFormat="1">
      <c r="A6" s="60">
        <v>1</v>
      </c>
      <c r="B6" s="60" t="s">
        <v>65</v>
      </c>
      <c r="C6" s="60">
        <v>556.91999999999996</v>
      </c>
      <c r="D6" s="61"/>
    </row>
    <row r="7" spans="1:8" s="4" customFormat="1">
      <c r="A7" s="60">
        <v>2</v>
      </c>
      <c r="B7" s="60" t="s">
        <v>66</v>
      </c>
      <c r="C7" s="60">
        <v>4594.59</v>
      </c>
      <c r="D7" s="61"/>
    </row>
    <row r="8" spans="1:8" s="4" customFormat="1">
      <c r="A8" s="60">
        <v>3</v>
      </c>
      <c r="B8" s="60" t="s">
        <v>67</v>
      </c>
      <c r="C8" s="60">
        <v>3000</v>
      </c>
      <c r="D8" s="61"/>
    </row>
    <row r="9" spans="1:8" s="1" customFormat="1" ht="24.95" customHeight="1">
      <c r="A9" s="60"/>
      <c r="B9" s="60" t="s">
        <v>60</v>
      </c>
      <c r="C9" s="60">
        <f>SUM(C6:C8)</f>
        <v>8151.51</v>
      </c>
      <c r="D9" s="61">
        <v>8151.51</v>
      </c>
    </row>
    <row r="10" spans="1:8" s="1" customFormat="1">
      <c r="A10" s="60"/>
      <c r="B10" s="61" t="s">
        <v>9</v>
      </c>
      <c r="C10" s="60"/>
      <c r="D10" s="61"/>
    </row>
    <row r="11" spans="1:8" s="1" customFormat="1" ht="30">
      <c r="A11" s="60">
        <v>1</v>
      </c>
      <c r="B11" s="60" t="s">
        <v>73</v>
      </c>
      <c r="C11" s="60">
        <v>1080</v>
      </c>
      <c r="D11" s="60"/>
    </row>
    <row r="12" spans="1:8" s="1" customFormat="1">
      <c r="A12" s="60"/>
      <c r="B12" s="60"/>
      <c r="C12" s="60"/>
      <c r="D12" s="61"/>
    </row>
    <row r="13" spans="1:8" s="1" customFormat="1">
      <c r="A13" s="60"/>
      <c r="B13" s="60"/>
      <c r="C13" s="60"/>
      <c r="D13" s="60"/>
    </row>
    <row r="14" spans="1:8" s="1" customFormat="1">
      <c r="A14" s="60"/>
      <c r="B14" s="60"/>
      <c r="C14" s="60"/>
      <c r="D14" s="61"/>
    </row>
    <row r="15" spans="1:8" s="1" customFormat="1">
      <c r="A15" s="60"/>
      <c r="B15" s="61"/>
      <c r="C15" s="60"/>
      <c r="D15" s="60"/>
    </row>
    <row r="16" spans="1:8" s="1" customFormat="1">
      <c r="A16" s="60"/>
      <c r="B16" s="60"/>
      <c r="C16" s="60"/>
      <c r="D16" s="61"/>
    </row>
    <row r="17" spans="1:4" s="1" customFormat="1">
      <c r="A17" s="60"/>
      <c r="B17" s="60"/>
      <c r="C17" s="60"/>
      <c r="D17" s="60"/>
    </row>
    <row r="18" spans="1:4" s="1" customFormat="1">
      <c r="A18" s="60"/>
      <c r="B18" s="60"/>
      <c r="C18" s="60"/>
      <c r="D18" s="60"/>
    </row>
    <row r="19" spans="1:4" s="4" customFormat="1">
      <c r="A19" s="60"/>
      <c r="B19" s="60"/>
      <c r="C19" s="60"/>
      <c r="D19" s="61"/>
    </row>
    <row r="20" spans="1:4" s="4" customFormat="1">
      <c r="A20" s="60"/>
      <c r="B20" s="61"/>
      <c r="C20" s="60"/>
      <c r="D20" s="61"/>
    </row>
    <row r="21" spans="1:4" s="1" customFormat="1">
      <c r="A21" s="60"/>
      <c r="B21" s="60"/>
      <c r="C21" s="60"/>
      <c r="D21" s="61"/>
    </row>
    <row r="22" spans="1:4" s="1" customFormat="1">
      <c r="A22" s="60"/>
      <c r="B22" s="60"/>
      <c r="C22" s="60"/>
      <c r="D22" s="61"/>
    </row>
    <row r="23" spans="1:4" s="1" customFormat="1">
      <c r="A23" s="60"/>
      <c r="B23" s="60"/>
      <c r="C23" s="60"/>
      <c r="D23" s="61"/>
    </row>
    <row r="24" spans="1:4" s="1" customFormat="1">
      <c r="A24" s="60"/>
      <c r="B24" s="60"/>
      <c r="C24" s="60"/>
      <c r="D24" s="60"/>
    </row>
    <row r="25" spans="1:4" s="4" customFormat="1">
      <c r="A25" s="60"/>
      <c r="B25" s="60"/>
      <c r="C25" s="60"/>
      <c r="D25" s="61"/>
    </row>
    <row r="26" spans="1:4" s="1" customFormat="1">
      <c r="A26" s="60"/>
      <c r="B26" s="60"/>
      <c r="C26" s="60"/>
      <c r="D26" s="61"/>
    </row>
    <row r="27" spans="1:4" s="1" customFormat="1">
      <c r="A27" s="60"/>
      <c r="B27" s="61"/>
      <c r="C27" s="60"/>
      <c r="D27" s="60"/>
    </row>
    <row r="28" spans="1:4" s="1" customFormat="1">
      <c r="A28" s="60"/>
      <c r="B28" s="60"/>
      <c r="C28" s="60"/>
      <c r="D28" s="61"/>
    </row>
    <row r="29" spans="1:4" s="1" customFormat="1">
      <c r="A29" s="60"/>
      <c r="B29" s="60"/>
      <c r="C29" s="60"/>
      <c r="D29" s="61"/>
    </row>
    <row r="30" spans="1:4" s="1" customFormat="1">
      <c r="A30" s="60"/>
      <c r="B30" s="61"/>
      <c r="C30" s="61"/>
      <c r="D30" s="61"/>
    </row>
    <row r="31" spans="1:4" s="1" customFormat="1">
      <c r="A31" s="60"/>
      <c r="B31" s="60"/>
      <c r="C31" s="61"/>
      <c r="D31" s="61"/>
    </row>
    <row r="32" spans="1:4">
      <c r="A32" s="65"/>
      <c r="B32" s="66"/>
      <c r="C32" s="65"/>
      <c r="D32" s="65"/>
    </row>
    <row r="33" spans="1:4">
      <c r="A33" s="65"/>
      <c r="B33" s="67"/>
      <c r="C33" s="65"/>
      <c r="D33" s="65"/>
    </row>
    <row r="34" spans="1:4">
      <c r="A34" s="65"/>
      <c r="B34" s="67"/>
      <c r="C34" s="65"/>
      <c r="D34" s="65"/>
    </row>
    <row r="35" spans="1:4">
      <c r="A35" s="65"/>
      <c r="B35" s="67"/>
      <c r="C35" s="65"/>
      <c r="D35" s="65"/>
    </row>
    <row r="36" spans="1:4">
      <c r="A36" s="65"/>
      <c r="B36" s="66"/>
      <c r="C36" s="68"/>
      <c r="D36" s="68"/>
    </row>
    <row r="37" spans="1:4">
      <c r="A37" s="65"/>
      <c r="B37" s="66"/>
      <c r="C37" s="65"/>
      <c r="D37" s="65"/>
    </row>
    <row r="38" spans="1:4">
      <c r="A38" s="65"/>
      <c r="B38" s="67"/>
      <c r="C38" s="65"/>
      <c r="D38" s="65"/>
    </row>
    <row r="39" spans="1:4">
      <c r="A39" s="65"/>
      <c r="B39" s="66"/>
      <c r="C39" s="68"/>
      <c r="D39" s="68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D15" sqref="D15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76" t="s">
        <v>63</v>
      </c>
      <c r="C1" s="76"/>
      <c r="D1" s="76"/>
    </row>
    <row r="2" spans="1:4" ht="15.75">
      <c r="A2" s="1"/>
      <c r="B2" s="2" t="s">
        <v>30</v>
      </c>
      <c r="C2" s="1"/>
      <c r="D2" s="1"/>
    </row>
    <row r="3" spans="1:4">
      <c r="A3" s="1"/>
      <c r="B3" s="75" t="s">
        <v>48</v>
      </c>
      <c r="C3" s="75"/>
      <c r="D3" s="75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8"/>
      <c r="B5" s="3" t="s">
        <v>5</v>
      </c>
      <c r="C5" s="8"/>
      <c r="D5" s="8"/>
    </row>
    <row r="6" spans="1:4">
      <c r="A6" s="60">
        <v>1</v>
      </c>
      <c r="B6" s="60" t="s">
        <v>68</v>
      </c>
      <c r="C6" s="60">
        <v>556.91999999999996</v>
      </c>
      <c r="D6" s="61">
        <v>556.91999999999996</v>
      </c>
    </row>
    <row r="7" spans="1:4">
      <c r="A7" s="60"/>
      <c r="B7" s="61" t="s">
        <v>9</v>
      </c>
      <c r="C7" s="61"/>
      <c r="D7" s="61"/>
    </row>
    <row r="8" spans="1:4" ht="30">
      <c r="A8" s="60">
        <v>1</v>
      </c>
      <c r="B8" s="60" t="s">
        <v>75</v>
      </c>
      <c r="C8" s="60">
        <v>1000</v>
      </c>
      <c r="D8" s="61">
        <v>1556.92</v>
      </c>
    </row>
    <row r="9" spans="1:4">
      <c r="A9" s="60"/>
      <c r="B9" s="61" t="s">
        <v>10</v>
      </c>
      <c r="C9" s="60"/>
      <c r="D9" s="60"/>
    </row>
    <row r="10" spans="1:4">
      <c r="A10" s="60">
        <v>1</v>
      </c>
      <c r="B10" s="62" t="s">
        <v>77</v>
      </c>
      <c r="C10" s="60">
        <v>260.7</v>
      </c>
      <c r="D10" s="61">
        <f>D8+C10</f>
        <v>1817.6200000000001</v>
      </c>
    </row>
    <row r="11" spans="1:4">
      <c r="A11" s="60"/>
      <c r="B11" s="61" t="s">
        <v>14</v>
      </c>
      <c r="C11" s="61"/>
      <c r="D11" s="61"/>
    </row>
    <row r="12" spans="1:4">
      <c r="A12" s="60">
        <v>1</v>
      </c>
      <c r="B12" s="60" t="s">
        <v>79</v>
      </c>
      <c r="C12" s="60">
        <v>758.48</v>
      </c>
      <c r="D12" s="60"/>
    </row>
    <row r="13" spans="1:4">
      <c r="A13" s="60">
        <v>2</v>
      </c>
      <c r="B13" s="60" t="s">
        <v>80</v>
      </c>
      <c r="C13" s="60">
        <v>3498.05</v>
      </c>
      <c r="D13" s="61"/>
    </row>
    <row r="14" spans="1:4">
      <c r="A14" s="60">
        <v>3</v>
      </c>
      <c r="B14" s="60" t="s">
        <v>81</v>
      </c>
      <c r="C14" s="60">
        <v>1163.8</v>
      </c>
      <c r="D14" s="61"/>
    </row>
    <row r="15" spans="1:4">
      <c r="A15" s="60"/>
      <c r="B15" s="60" t="s">
        <v>60</v>
      </c>
      <c r="C15" s="60">
        <f>SUM(C12:C14)</f>
        <v>5420.3300000000008</v>
      </c>
      <c r="D15" s="61">
        <f>D10+C15</f>
        <v>7237.9500000000007</v>
      </c>
    </row>
    <row r="16" spans="1:4">
      <c r="A16" s="60"/>
      <c r="B16" s="60"/>
      <c r="C16" s="60"/>
      <c r="D16" s="61"/>
    </row>
    <row r="17" spans="1:4">
      <c r="A17" s="60"/>
      <c r="B17" s="60"/>
      <c r="C17" s="60"/>
      <c r="D17" s="60"/>
    </row>
    <row r="18" spans="1:4">
      <c r="A18" s="60"/>
      <c r="B18" s="60"/>
      <c r="C18" s="60"/>
      <c r="D18" s="60"/>
    </row>
    <row r="19" spans="1:4">
      <c r="A19" s="61"/>
      <c r="B19" s="60"/>
      <c r="C19" s="60"/>
      <c r="D19" s="61"/>
    </row>
    <row r="20" spans="1:4">
      <c r="A20" s="60"/>
      <c r="B20" s="61"/>
      <c r="C20" s="60"/>
      <c r="D20" s="60"/>
    </row>
    <row r="21" spans="1:4">
      <c r="A21" s="60"/>
      <c r="B21" s="60"/>
      <c r="C21" s="60"/>
      <c r="D21" s="60"/>
    </row>
    <row r="22" spans="1:4">
      <c r="A22" s="60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0"/>
      <c r="B24" s="60"/>
      <c r="C24" s="60"/>
      <c r="D24" s="60"/>
    </row>
    <row r="25" spans="1:4">
      <c r="A25" s="60"/>
      <c r="B25" s="61"/>
      <c r="C25" s="61"/>
      <c r="D25" s="61"/>
    </row>
    <row r="26" spans="1:4">
      <c r="A26" s="60"/>
      <c r="B26" s="60"/>
      <c r="C26" s="61"/>
      <c r="D26" s="61"/>
    </row>
    <row r="27" spans="1:4">
      <c r="A27" s="65"/>
      <c r="B27" s="66"/>
      <c r="C27" s="65"/>
      <c r="D27" s="65"/>
    </row>
    <row r="28" spans="1:4">
      <c r="A28" s="65"/>
      <c r="B28" s="67"/>
      <c r="C28" s="65"/>
      <c r="D28" s="65"/>
    </row>
    <row r="29" spans="1:4">
      <c r="A29" s="65"/>
      <c r="B29" s="67"/>
      <c r="C29" s="65"/>
      <c r="D29" s="65"/>
    </row>
    <row r="30" spans="1:4">
      <c r="A30" s="65"/>
      <c r="B30" s="67"/>
      <c r="C30" s="65"/>
      <c r="D30" s="65"/>
    </row>
    <row r="31" spans="1:4">
      <c r="A31" s="65"/>
      <c r="B31" s="66"/>
      <c r="C31" s="68"/>
      <c r="D31" s="68"/>
    </row>
    <row r="32" spans="1:4">
      <c r="A32" s="65"/>
      <c r="B32" s="66"/>
      <c r="C32" s="65"/>
      <c r="D32" s="65"/>
    </row>
    <row r="33" spans="1:4">
      <c r="A33" s="65"/>
      <c r="B33" s="67"/>
      <c r="C33" s="65"/>
      <c r="D33" s="65"/>
    </row>
    <row r="34" spans="1:4">
      <c r="A34" s="65"/>
      <c r="B34" s="66"/>
      <c r="C34" s="68"/>
      <c r="D34" s="68"/>
    </row>
    <row r="35" spans="1:4">
      <c r="A35" s="69"/>
      <c r="B35" s="69"/>
      <c r="C35" s="69"/>
      <c r="D35" s="69"/>
    </row>
    <row r="36" spans="1:4">
      <c r="A36" s="69"/>
      <c r="B36" s="69"/>
      <c r="C36" s="69"/>
      <c r="D36" s="69"/>
    </row>
    <row r="37" spans="1:4">
      <c r="A37" s="69"/>
      <c r="B37" s="69"/>
      <c r="C37" s="69"/>
      <c r="D37" s="69"/>
    </row>
    <row r="38" spans="1:4">
      <c r="A38" s="69"/>
      <c r="B38" s="69"/>
      <c r="C38" s="69"/>
      <c r="D38" s="69"/>
    </row>
    <row r="39" spans="1:4">
      <c r="A39" s="69"/>
      <c r="B39" s="69"/>
      <c r="C39" s="69"/>
      <c r="D39" s="6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B1" sqref="B1:D1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78" t="s">
        <v>63</v>
      </c>
      <c r="C1" s="78"/>
      <c r="D1" s="78"/>
      <c r="E1" s="7"/>
      <c r="F1" s="7"/>
      <c r="G1" s="7"/>
      <c r="H1" s="7"/>
    </row>
    <row r="2" spans="1:8" ht="21.6" customHeight="1">
      <c r="A2" s="6"/>
      <c r="B2" s="77" t="s">
        <v>30</v>
      </c>
      <c r="C2" s="77"/>
      <c r="D2" s="77"/>
      <c r="E2" s="1"/>
      <c r="F2" s="1"/>
      <c r="G2" s="1"/>
      <c r="H2" s="1"/>
    </row>
    <row r="3" spans="1:8" ht="17.25" customHeight="1">
      <c r="A3" s="6"/>
      <c r="B3" s="78" t="s">
        <v>49</v>
      </c>
      <c r="C3" s="78"/>
      <c r="D3" s="78"/>
      <c r="E3" s="1"/>
      <c r="F3" s="1"/>
      <c r="G3" s="1"/>
      <c r="H3" s="1"/>
    </row>
    <row r="4" spans="1:8" ht="30">
      <c r="A4" s="39"/>
      <c r="B4" s="46" t="s">
        <v>0</v>
      </c>
      <c r="C4" s="39" t="s">
        <v>1</v>
      </c>
      <c r="D4" s="39" t="s">
        <v>26</v>
      </c>
      <c r="E4" s="1"/>
      <c r="F4" s="1"/>
      <c r="G4" s="1"/>
      <c r="H4" s="1"/>
    </row>
    <row r="5" spans="1:8">
      <c r="A5" s="3"/>
      <c r="B5" s="3"/>
      <c r="C5" s="3"/>
      <c r="D5" s="3"/>
      <c r="E5" s="1"/>
      <c r="F5" s="1"/>
      <c r="G5" s="1"/>
      <c r="H5" s="1"/>
    </row>
    <row r="6" spans="1:8">
      <c r="A6" s="39"/>
      <c r="B6" s="13"/>
      <c r="C6" s="53"/>
      <c r="D6" s="3"/>
    </row>
    <row r="7" spans="1:8">
      <c r="A7" s="42"/>
      <c r="B7" s="42"/>
      <c r="C7" s="47"/>
      <c r="D7" s="14"/>
    </row>
    <row r="8" spans="1:8">
      <c r="A8" s="42"/>
      <c r="B8" s="39"/>
      <c r="C8" s="47"/>
      <c r="D8" s="48"/>
    </row>
    <row r="9" spans="1:8">
      <c r="A9" s="49"/>
      <c r="B9" s="41"/>
      <c r="C9" s="14"/>
      <c r="D9" s="14"/>
    </row>
    <row r="10" spans="1:8">
      <c r="A10" s="50"/>
      <c r="B10" s="23"/>
      <c r="C10" s="51"/>
      <c r="D10" s="52"/>
    </row>
    <row r="11" spans="1:8">
      <c r="A11" s="42"/>
      <c r="B11" s="13"/>
      <c r="C11" s="42"/>
      <c r="D11" s="14"/>
    </row>
    <row r="12" spans="1:8">
      <c r="A12" s="42"/>
      <c r="B12" s="42"/>
      <c r="C12" s="42"/>
      <c r="D12" s="42"/>
    </row>
    <row r="13" spans="1:8">
      <c r="A13" s="42"/>
      <c r="B13" s="42"/>
      <c r="C13" s="42"/>
      <c r="D13" s="42"/>
    </row>
    <row r="14" spans="1:8">
      <c r="A14" s="42"/>
      <c r="B14" s="14"/>
      <c r="C14" s="14"/>
      <c r="D14" s="14"/>
    </row>
    <row r="15" spans="1:8">
      <c r="A15" s="42"/>
      <c r="B15" s="14"/>
      <c r="C15" s="42"/>
      <c r="D15" s="42"/>
    </row>
    <row r="16" spans="1:8">
      <c r="A16" s="42"/>
      <c r="B16" s="44"/>
      <c r="C16" s="42"/>
      <c r="D16" s="42"/>
    </row>
    <row r="17" spans="1:4">
      <c r="A17" s="42"/>
      <c r="B17" s="42"/>
      <c r="C17" s="42"/>
      <c r="D17" s="42"/>
    </row>
    <row r="18" spans="1:4">
      <c r="A18" s="42"/>
      <c r="B18" s="14"/>
      <c r="C18" s="14"/>
      <c r="D18" s="14"/>
    </row>
    <row r="19" spans="1:4">
      <c r="A19" s="42"/>
      <c r="B19" s="14"/>
      <c r="C19" s="42"/>
      <c r="D19" s="42"/>
    </row>
    <row r="20" spans="1:4">
      <c r="A20" s="42"/>
      <c r="B20" s="26"/>
      <c r="C20" s="42"/>
      <c r="D20" s="42"/>
    </row>
    <row r="21" spans="1:4">
      <c r="A21" s="42"/>
      <c r="B21" s="39"/>
      <c r="C21" s="42"/>
      <c r="D21" s="42"/>
    </row>
    <row r="22" spans="1:4">
      <c r="A22" s="42"/>
      <c r="B22" s="14"/>
      <c r="C22" s="14"/>
      <c r="D22" s="14"/>
    </row>
    <row r="23" spans="1:4">
      <c r="A23" s="42"/>
      <c r="B23" s="25"/>
      <c r="C23" s="42"/>
      <c r="D23" s="42"/>
    </row>
    <row r="24" spans="1:4">
      <c r="A24" s="42"/>
      <c r="B24" s="26"/>
      <c r="C24" s="42"/>
      <c r="D24" s="42"/>
    </row>
    <row r="25" spans="1:4">
      <c r="A25" s="42"/>
      <c r="B25" s="39"/>
      <c r="C25" s="42"/>
      <c r="D25" s="14"/>
    </row>
    <row r="26" spans="1:4">
      <c r="A26" s="42"/>
      <c r="B26" s="25"/>
      <c r="C26" s="14"/>
      <c r="D26" s="14"/>
    </row>
    <row r="27" spans="1:4">
      <c r="A27" s="42"/>
      <c r="B27" s="27"/>
      <c r="C27" s="42"/>
      <c r="D27" s="42"/>
    </row>
    <row r="28" spans="1:4">
      <c r="A28" s="42"/>
      <c r="B28" s="25"/>
      <c r="C28" s="14"/>
      <c r="D28" s="14"/>
    </row>
    <row r="29" spans="1:4">
      <c r="A29" s="42"/>
      <c r="B29" s="25"/>
      <c r="C29" s="42"/>
      <c r="D29" s="42"/>
    </row>
    <row r="30" spans="1:4">
      <c r="A30" s="42"/>
      <c r="B30" s="27"/>
      <c r="C30" s="42"/>
      <c r="D30" s="42"/>
    </row>
    <row r="31" spans="1:4">
      <c r="A31" s="42"/>
      <c r="B31" s="25"/>
      <c r="C31" s="14"/>
      <c r="D31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" sqref="B1:D1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78" t="s">
        <v>63</v>
      </c>
      <c r="C1" s="78"/>
      <c r="D1" s="78"/>
    </row>
    <row r="2" spans="1:4" ht="15.75">
      <c r="A2" s="6"/>
      <c r="B2" s="77" t="s">
        <v>30</v>
      </c>
      <c r="C2" s="77"/>
      <c r="D2" s="77"/>
    </row>
    <row r="3" spans="1:4" ht="15.75">
      <c r="A3" s="6"/>
      <c r="B3" s="78" t="s">
        <v>34</v>
      </c>
      <c r="C3" s="78"/>
      <c r="D3" s="78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39"/>
      <c r="C8" s="18"/>
      <c r="D8" s="19"/>
    </row>
    <row r="9" spans="1:4">
      <c r="A9" s="40"/>
      <c r="B9" s="41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3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39"/>
      <c r="C25" s="42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3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A5" sqref="A5:D17"/>
    </sheetView>
  </sheetViews>
  <sheetFormatPr defaultRowHeight="15"/>
  <cols>
    <col min="1" max="1" width="3.7109375" customWidth="1"/>
    <col min="2" max="2" width="49.42578125" customWidth="1"/>
    <col min="3" max="3" width="9.42578125" bestFit="1" customWidth="1"/>
    <col min="4" max="4" width="12.7109375" customWidth="1"/>
  </cols>
  <sheetData>
    <row r="1" spans="1:8" ht="21">
      <c r="A1" s="1"/>
      <c r="B1" s="78" t="s">
        <v>64</v>
      </c>
      <c r="C1" s="78"/>
      <c r="D1" s="78"/>
      <c r="E1" s="7"/>
      <c r="F1" s="7"/>
      <c r="G1" s="7"/>
      <c r="H1" s="7"/>
    </row>
    <row r="2" spans="1:8" ht="15.75">
      <c r="A2" s="6"/>
      <c r="B2" s="77" t="s">
        <v>30</v>
      </c>
      <c r="C2" s="77"/>
      <c r="D2" s="77"/>
      <c r="E2" s="1"/>
      <c r="F2" s="1"/>
      <c r="G2" s="1"/>
      <c r="H2" s="1"/>
    </row>
    <row r="3" spans="1:8" ht="15.75">
      <c r="A3" s="6"/>
      <c r="B3" s="78" t="s">
        <v>50</v>
      </c>
      <c r="C3" s="78"/>
      <c r="D3" s="78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71"/>
      <c r="B5" s="61"/>
      <c r="C5" s="72"/>
      <c r="D5" s="71"/>
      <c r="E5" s="1"/>
      <c r="F5" s="1"/>
      <c r="G5" s="1"/>
      <c r="H5" s="1"/>
    </row>
    <row r="6" spans="1:8" s="1" customFormat="1">
      <c r="A6" s="60"/>
      <c r="B6" s="60"/>
      <c r="C6" s="60"/>
      <c r="D6" s="61"/>
    </row>
    <row r="7" spans="1:8" s="5" customFormat="1">
      <c r="A7" s="68"/>
      <c r="B7" s="68"/>
      <c r="C7" s="68"/>
      <c r="D7" s="68"/>
    </row>
    <row r="8" spans="1:8">
      <c r="A8" s="65"/>
      <c r="B8" s="60"/>
      <c r="C8" s="65"/>
      <c r="D8" s="68"/>
    </row>
    <row r="9" spans="1:8">
      <c r="A9" s="65"/>
      <c r="B9" s="60"/>
      <c r="C9" s="65"/>
      <c r="D9" s="65"/>
    </row>
    <row r="10" spans="1:8" s="5" customFormat="1">
      <c r="A10" s="65"/>
      <c r="B10" s="60"/>
      <c r="C10" s="65"/>
      <c r="D10" s="68"/>
    </row>
    <row r="11" spans="1:8">
      <c r="A11" s="65"/>
      <c r="B11" s="60"/>
      <c r="C11" s="65"/>
      <c r="D11" s="68"/>
    </row>
    <row r="12" spans="1:8">
      <c r="A12" s="65"/>
      <c r="B12" s="60"/>
      <c r="C12" s="65"/>
      <c r="D12" s="68"/>
    </row>
    <row r="13" spans="1:8">
      <c r="A13" s="65"/>
      <c r="B13" s="60"/>
      <c r="C13" s="65"/>
      <c r="D13" s="68"/>
    </row>
    <row r="14" spans="1:8">
      <c r="A14" s="65"/>
      <c r="B14" s="60"/>
      <c r="C14" s="65"/>
      <c r="D14" s="65"/>
    </row>
    <row r="15" spans="1:8">
      <c r="A15" s="65"/>
      <c r="B15" s="60"/>
      <c r="C15" s="65"/>
      <c r="D15" s="68"/>
    </row>
    <row r="16" spans="1:8">
      <c r="A16" s="65"/>
      <c r="B16" s="60"/>
      <c r="C16" s="73"/>
      <c r="D16" s="74"/>
    </row>
    <row r="17" spans="1:4">
      <c r="A17" s="65"/>
      <c r="B17" s="60"/>
      <c r="C17" s="65"/>
      <c r="D17" s="65"/>
    </row>
    <row r="18" spans="1:4">
      <c r="A18" s="65"/>
      <c r="B18" s="60"/>
      <c r="C18" s="65"/>
      <c r="D18" s="68"/>
    </row>
    <row r="19" spans="1:4">
      <c r="A19" s="65"/>
      <c r="B19" s="60"/>
      <c r="C19" s="65"/>
      <c r="D19" s="68"/>
    </row>
    <row r="20" spans="1:4">
      <c r="A20" s="65"/>
      <c r="B20" s="60"/>
      <c r="C20" s="65"/>
      <c r="D20" s="65"/>
    </row>
    <row r="21" spans="1:4">
      <c r="A21" s="65"/>
      <c r="B21" s="60"/>
      <c r="C21" s="65"/>
      <c r="D21" s="65"/>
    </row>
    <row r="22" spans="1:4">
      <c r="A22" s="65"/>
      <c r="B22" s="60"/>
      <c r="C22" s="65"/>
      <c r="D22" s="68"/>
    </row>
    <row r="23" spans="1:4">
      <c r="A23" s="65"/>
      <c r="B23" s="67"/>
      <c r="C23" s="65"/>
      <c r="D23" s="65"/>
    </row>
    <row r="24" spans="1:4">
      <c r="A24" s="65"/>
      <c r="B24" s="67"/>
      <c r="C24" s="65"/>
      <c r="D24" s="65"/>
    </row>
    <row r="25" spans="1:4">
      <c r="A25" s="65"/>
      <c r="B25" s="67"/>
      <c r="C25" s="65"/>
      <c r="D25" s="68"/>
    </row>
    <row r="26" spans="1:4">
      <c r="A26" s="65"/>
      <c r="B26" s="67"/>
      <c r="C26" s="65"/>
      <c r="D26" s="65"/>
    </row>
    <row r="27" spans="1:4">
      <c r="A27" s="65"/>
      <c r="B27" s="67"/>
      <c r="C27" s="65"/>
      <c r="D27" s="65"/>
    </row>
    <row r="28" spans="1:4">
      <c r="A28" s="65"/>
      <c r="B28" s="66"/>
      <c r="C28" s="68"/>
      <c r="D28" s="68"/>
    </row>
    <row r="29" spans="1:4">
      <c r="A29" s="65"/>
      <c r="B29" s="66"/>
      <c r="C29" s="65"/>
      <c r="D29" s="65"/>
    </row>
    <row r="30" spans="1:4">
      <c r="A30" s="65"/>
      <c r="B30" s="67"/>
      <c r="C30" s="65"/>
      <c r="D30" s="68"/>
    </row>
    <row r="31" spans="1:4">
      <c r="A31" s="65"/>
      <c r="B31" s="66"/>
      <c r="C31" s="68"/>
      <c r="D31" s="68"/>
    </row>
    <row r="32" spans="1:4">
      <c r="A32" s="65"/>
      <c r="B32" s="67"/>
      <c r="C32" s="65"/>
      <c r="D32" s="65"/>
    </row>
    <row r="33" spans="1:4">
      <c r="A33" s="65"/>
      <c r="B33" s="66"/>
      <c r="C33" s="68"/>
      <c r="D33" s="68"/>
    </row>
    <row r="34" spans="1:4">
      <c r="A34" s="69"/>
      <c r="B34" s="69"/>
      <c r="C34" s="69"/>
      <c r="D34" s="69"/>
    </row>
    <row r="35" spans="1:4">
      <c r="A35" s="69"/>
      <c r="B35" s="69"/>
      <c r="C35" s="69"/>
      <c r="D35" s="6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"/>
  <sheetViews>
    <sheetView tabSelected="1" view="pageBreakPreview" zoomScale="60" zoomScaleNormal="65" workbookViewId="0">
      <selection activeCell="M10" sqref="M10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5">
      <c r="A1" s="79" t="s">
        <v>62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5" ht="21">
      <c r="A2" s="7" t="s">
        <v>31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5" s="12" customFormat="1" ht="20.25" customHeight="1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9" t="s">
        <v>16</v>
      </c>
    </row>
    <row r="4" spans="1:15" ht="39.75" customHeight="1">
      <c r="A4" s="35" t="s">
        <v>28</v>
      </c>
      <c r="B4" s="30">
        <f>B5+B6+B7+B8</f>
        <v>6331.25</v>
      </c>
      <c r="C4" s="30">
        <f t="shared" ref="C4:M4" si="0">C5+C6+C7+C8</f>
        <v>7482.45</v>
      </c>
      <c r="D4" s="30">
        <f t="shared" si="0"/>
        <v>6570.51</v>
      </c>
      <c r="E4" s="30">
        <f t="shared" si="0"/>
        <v>6342.02</v>
      </c>
      <c r="F4" s="30">
        <f t="shared" si="0"/>
        <v>6258.1900000000005</v>
      </c>
      <c r="G4" s="30">
        <f t="shared" si="0"/>
        <v>5924.2</v>
      </c>
      <c r="H4" s="30">
        <f t="shared" si="0"/>
        <v>5924.2</v>
      </c>
      <c r="I4" s="30">
        <f t="shared" si="0"/>
        <v>5924.2</v>
      </c>
      <c r="J4" s="30">
        <f t="shared" si="0"/>
        <v>5924.2</v>
      </c>
      <c r="K4" s="30">
        <f t="shared" si="0"/>
        <v>5924.2</v>
      </c>
      <c r="L4" s="30">
        <f t="shared" si="0"/>
        <v>5924.2</v>
      </c>
      <c r="M4" s="30">
        <f t="shared" si="0"/>
        <v>5924.2</v>
      </c>
      <c r="N4" s="30">
        <f t="shared" ref="N4:N24" si="1">SUM(B4:M4)</f>
        <v>74453.819999999978</v>
      </c>
    </row>
    <row r="5" spans="1:15" ht="39" customHeight="1">
      <c r="A5" s="35" t="s">
        <v>17</v>
      </c>
      <c r="B5" s="31">
        <v>2686</v>
      </c>
      <c r="C5" s="31">
        <v>2686</v>
      </c>
      <c r="D5" s="31">
        <v>2686</v>
      </c>
      <c r="E5" s="31">
        <v>2686</v>
      </c>
      <c r="F5" s="31">
        <v>2686</v>
      </c>
      <c r="G5" s="31">
        <v>4309.5</v>
      </c>
      <c r="H5" s="31">
        <v>4309.5</v>
      </c>
      <c r="I5" s="31">
        <v>4309.5</v>
      </c>
      <c r="J5" s="31">
        <v>4309.5</v>
      </c>
      <c r="K5" s="31">
        <v>4309.5</v>
      </c>
      <c r="L5" s="31">
        <v>4309.5</v>
      </c>
      <c r="M5" s="31">
        <v>4309.5</v>
      </c>
      <c r="N5" s="31">
        <f t="shared" si="1"/>
        <v>43596.5</v>
      </c>
    </row>
    <row r="6" spans="1:15" ht="60" customHeight="1">
      <c r="A6" s="35" t="s">
        <v>37</v>
      </c>
      <c r="B6" s="31">
        <v>389.08</v>
      </c>
      <c r="C6" s="31">
        <v>439.73</v>
      </c>
      <c r="D6" s="31">
        <v>628.34</v>
      </c>
      <c r="E6" s="31">
        <v>399.85</v>
      </c>
      <c r="F6" s="31">
        <v>316.02</v>
      </c>
      <c r="G6" s="31"/>
      <c r="H6" s="31"/>
      <c r="I6" s="31"/>
      <c r="J6" s="31"/>
      <c r="K6" s="31"/>
      <c r="L6" s="31"/>
      <c r="M6" s="31"/>
      <c r="N6" s="31">
        <f t="shared" si="1"/>
        <v>2173.02</v>
      </c>
    </row>
    <row r="7" spans="1:15" ht="44.25" customHeight="1">
      <c r="A7" s="35" t="s">
        <v>38</v>
      </c>
      <c r="B7" s="31">
        <v>3256.17</v>
      </c>
      <c r="C7" s="31">
        <v>3256.17</v>
      </c>
      <c r="D7" s="31">
        <v>3256.17</v>
      </c>
      <c r="E7" s="31">
        <v>3256.17</v>
      </c>
      <c r="F7" s="31">
        <v>3256.17</v>
      </c>
      <c r="G7" s="31">
        <v>1614.7</v>
      </c>
      <c r="H7" s="31">
        <v>1614.7</v>
      </c>
      <c r="I7" s="31">
        <v>1614.7</v>
      </c>
      <c r="J7" s="31">
        <v>1614.7</v>
      </c>
      <c r="K7" s="31">
        <v>1614.7</v>
      </c>
      <c r="L7" s="31">
        <v>1614.7</v>
      </c>
      <c r="M7" s="31">
        <v>1614.7</v>
      </c>
      <c r="N7" s="31">
        <f>SUM(B7:M7)</f>
        <v>27583.750000000004</v>
      </c>
    </row>
    <row r="8" spans="1:15" ht="44.25" customHeight="1">
      <c r="A8" s="35" t="s">
        <v>35</v>
      </c>
      <c r="B8" s="31"/>
      <c r="C8" s="31">
        <v>1100.55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1100.55</v>
      </c>
    </row>
    <row r="9" spans="1:15" ht="36" customHeight="1">
      <c r="A9" s="36" t="s">
        <v>18</v>
      </c>
      <c r="B9" s="30">
        <f>B10+B11+B12+B13</f>
        <v>0</v>
      </c>
      <c r="C9" s="30">
        <f t="shared" ref="C9:M9" si="2">C10+C11+C12+C13</f>
        <v>9744.2900000000009</v>
      </c>
      <c r="D9" s="30">
        <f t="shared" si="2"/>
        <v>2231.9399999999996</v>
      </c>
      <c r="E9" s="30">
        <f t="shared" si="2"/>
        <v>3222.81</v>
      </c>
      <c r="F9" s="30">
        <f t="shared" si="2"/>
        <v>0</v>
      </c>
      <c r="G9" s="30">
        <f t="shared" si="2"/>
        <v>3291.95</v>
      </c>
      <c r="H9" s="30">
        <f t="shared" si="2"/>
        <v>517.92999999999995</v>
      </c>
      <c r="I9" s="30">
        <f t="shared" si="2"/>
        <v>1566.81</v>
      </c>
      <c r="J9" s="30">
        <f t="shared" si="2"/>
        <v>1101.04</v>
      </c>
      <c r="K9" s="30">
        <f t="shared" si="2"/>
        <v>0</v>
      </c>
      <c r="L9" s="30">
        <f t="shared" si="2"/>
        <v>7492.04</v>
      </c>
      <c r="M9" s="30">
        <f t="shared" si="2"/>
        <v>4929.25</v>
      </c>
      <c r="N9" s="30">
        <f t="shared" si="1"/>
        <v>34098.06</v>
      </c>
    </row>
    <row r="10" spans="1:15" ht="40.5" customHeight="1">
      <c r="A10" s="35" t="s">
        <v>19</v>
      </c>
      <c r="B10" s="32"/>
      <c r="C10" s="31"/>
      <c r="D10" s="31">
        <v>1196.08</v>
      </c>
      <c r="E10" s="31">
        <v>3222.81</v>
      </c>
      <c r="F10" s="31"/>
      <c r="G10" s="31"/>
      <c r="H10" s="31"/>
      <c r="I10" s="31">
        <v>270.25</v>
      </c>
      <c r="J10" s="31">
        <v>65.180000000000007</v>
      </c>
      <c r="K10" s="31"/>
      <c r="L10" s="31"/>
      <c r="M10" s="31">
        <v>4929.25</v>
      </c>
      <c r="N10" s="31">
        <f t="shared" si="1"/>
        <v>9683.57</v>
      </c>
    </row>
    <row r="11" spans="1:15" ht="45.75" customHeight="1">
      <c r="A11" s="35" t="s">
        <v>20</v>
      </c>
      <c r="B11" s="32"/>
      <c r="C11" s="31">
        <v>8151.51</v>
      </c>
      <c r="D11" s="31"/>
      <c r="E11" s="31"/>
      <c r="F11" s="31"/>
      <c r="G11" s="31">
        <v>1080</v>
      </c>
      <c r="H11" s="31"/>
      <c r="I11" s="31"/>
      <c r="J11" s="31"/>
      <c r="K11" s="31"/>
      <c r="L11" s="31"/>
      <c r="M11" s="31"/>
      <c r="N11" s="31">
        <f t="shared" si="1"/>
        <v>9231.51</v>
      </c>
      <c r="O11" t="s">
        <v>74</v>
      </c>
    </row>
    <row r="12" spans="1:15" ht="45.75" customHeight="1">
      <c r="A12" s="45" t="s">
        <v>32</v>
      </c>
      <c r="B12" s="32"/>
      <c r="C12" s="31">
        <v>556.91999999999996</v>
      </c>
      <c r="D12" s="31"/>
      <c r="E12" s="31"/>
      <c r="F12" s="31"/>
      <c r="G12" s="31">
        <v>1000</v>
      </c>
      <c r="H12" s="31"/>
      <c r="I12" s="31">
        <v>260.7</v>
      </c>
      <c r="J12" s="31"/>
      <c r="K12" s="31"/>
      <c r="L12" s="31">
        <v>5420.33</v>
      </c>
      <c r="M12" s="31"/>
      <c r="N12" s="31">
        <f t="shared" si="1"/>
        <v>7237.95</v>
      </c>
    </row>
    <row r="13" spans="1:15" ht="21.75" customHeight="1">
      <c r="A13" s="35" t="s">
        <v>21</v>
      </c>
      <c r="B13" s="31"/>
      <c r="C13" s="31">
        <v>1035.8599999999999</v>
      </c>
      <c r="D13" s="31">
        <v>1035.8599999999999</v>
      </c>
      <c r="E13" s="31"/>
      <c r="F13" s="31"/>
      <c r="G13" s="31">
        <v>1211.95</v>
      </c>
      <c r="H13" s="31">
        <v>517.92999999999995</v>
      </c>
      <c r="I13" s="31">
        <v>1035.8599999999999</v>
      </c>
      <c r="J13" s="31">
        <v>1035.8599999999999</v>
      </c>
      <c r="K13" s="31"/>
      <c r="L13" s="31">
        <v>2071.71</v>
      </c>
      <c r="M13" s="31"/>
      <c r="N13" s="31">
        <f t="shared" si="1"/>
        <v>7945.03</v>
      </c>
    </row>
    <row r="14" spans="1:15" ht="23.25" customHeight="1">
      <c r="A14" s="36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0</v>
      </c>
      <c r="M14" s="30">
        <f t="shared" si="3"/>
        <v>0</v>
      </c>
      <c r="N14" s="30">
        <f t="shared" si="1"/>
        <v>0</v>
      </c>
    </row>
    <row r="15" spans="1:15" ht="42" customHeight="1">
      <c r="A15" s="35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>
        <f t="shared" si="1"/>
        <v>0</v>
      </c>
    </row>
    <row r="16" spans="1:15" ht="40.5" customHeight="1">
      <c r="A16" s="35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>
        <f t="shared" si="1"/>
        <v>0</v>
      </c>
    </row>
    <row r="17" spans="1:14" ht="40.5" customHeight="1">
      <c r="A17" s="45" t="s">
        <v>33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58" t="s">
        <v>53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1"/>
        <v>0</v>
      </c>
    </row>
    <row r="19" spans="1:14" ht="40.5" customHeight="1">
      <c r="A19" s="36" t="s">
        <v>54</v>
      </c>
      <c r="B19" s="30">
        <f>B20+B21+B22</f>
        <v>2879.89</v>
      </c>
      <c r="C19" s="30">
        <f t="shared" ref="C19:M19" si="4">C20+C21+C22</f>
        <v>-269.49</v>
      </c>
      <c r="D19" s="30">
        <f t="shared" si="4"/>
        <v>1062.1399999999999</v>
      </c>
      <c r="E19" s="30">
        <f t="shared" si="4"/>
        <v>2316.96</v>
      </c>
      <c r="F19" s="30">
        <f t="shared" si="4"/>
        <v>744.20999999999992</v>
      </c>
      <c r="G19" s="30">
        <f t="shared" si="4"/>
        <v>841.66</v>
      </c>
      <c r="H19" s="30">
        <f t="shared" si="4"/>
        <v>2583.0500000000002</v>
      </c>
      <c r="I19" s="30">
        <f t="shared" si="4"/>
        <v>1687.85</v>
      </c>
      <c r="J19" s="30">
        <f t="shared" si="4"/>
        <v>1640.4499999999998</v>
      </c>
      <c r="K19" s="30">
        <f t="shared" si="4"/>
        <v>-86.950000000000045</v>
      </c>
      <c r="L19" s="30">
        <f t="shared" si="4"/>
        <v>2859.65</v>
      </c>
      <c r="M19" s="30">
        <f t="shared" si="4"/>
        <v>1255.25</v>
      </c>
      <c r="N19" s="30">
        <f t="shared" ref="N19:N23" si="5">SUM(B19:M19)</f>
        <v>17514.669999999998</v>
      </c>
    </row>
    <row r="20" spans="1:14" ht="40.5" customHeight="1">
      <c r="A20" s="35" t="s">
        <v>55</v>
      </c>
      <c r="B20" s="31">
        <v>662.96</v>
      </c>
      <c r="C20" s="31">
        <v>472.68</v>
      </c>
      <c r="D20" s="31">
        <v>443.59</v>
      </c>
      <c r="E20" s="31">
        <v>656.9</v>
      </c>
      <c r="F20" s="31">
        <v>656.9</v>
      </c>
      <c r="G20" s="31">
        <v>526.01</v>
      </c>
      <c r="H20" s="31">
        <v>525</v>
      </c>
      <c r="I20" s="31">
        <v>525</v>
      </c>
      <c r="J20" s="31">
        <v>528</v>
      </c>
      <c r="K20" s="31">
        <v>135</v>
      </c>
      <c r="L20" s="31">
        <v>240</v>
      </c>
      <c r="M20" s="31">
        <v>150</v>
      </c>
      <c r="N20" s="31">
        <f t="shared" si="5"/>
        <v>5522.04</v>
      </c>
    </row>
    <row r="21" spans="1:14" ht="34.5" customHeight="1">
      <c r="A21" s="35" t="s">
        <v>56</v>
      </c>
      <c r="B21" s="31">
        <v>315.64999999999998</v>
      </c>
      <c r="C21" s="31">
        <v>315.64999999999998</v>
      </c>
      <c r="D21" s="31">
        <v>315.64999999999998</v>
      </c>
      <c r="E21" s="31">
        <v>315.64999999999998</v>
      </c>
      <c r="F21" s="31">
        <v>315.64999999999998</v>
      </c>
      <c r="G21" s="31">
        <v>315.64999999999998</v>
      </c>
      <c r="H21" s="31">
        <v>315.64999999999998</v>
      </c>
      <c r="I21" s="31">
        <v>315.64999999999998</v>
      </c>
      <c r="J21" s="31">
        <v>315.64999999999998</v>
      </c>
      <c r="K21" s="31">
        <v>315.64999999999998</v>
      </c>
      <c r="L21" s="31">
        <v>315.64999999999998</v>
      </c>
      <c r="M21" s="31">
        <v>315.64999999999998</v>
      </c>
      <c r="N21" s="31">
        <f t="shared" si="5"/>
        <v>3787.8000000000006</v>
      </c>
    </row>
    <row r="22" spans="1:14" ht="40.5" customHeight="1">
      <c r="A22" s="45" t="s">
        <v>57</v>
      </c>
      <c r="B22" s="31">
        <v>1901.28</v>
      </c>
      <c r="C22" s="31">
        <v>-1057.82</v>
      </c>
      <c r="D22" s="31">
        <v>302.89999999999998</v>
      </c>
      <c r="E22" s="31">
        <v>1344.41</v>
      </c>
      <c r="F22" s="31">
        <v>-228.34</v>
      </c>
      <c r="G22" s="31"/>
      <c r="H22" s="31">
        <v>1742.4</v>
      </c>
      <c r="I22" s="31">
        <v>847.2</v>
      </c>
      <c r="J22" s="31">
        <v>796.8</v>
      </c>
      <c r="K22" s="31">
        <v>-537.6</v>
      </c>
      <c r="L22" s="31">
        <v>2304</v>
      </c>
      <c r="M22" s="31">
        <v>789.6</v>
      </c>
      <c r="N22" s="31">
        <f t="shared" si="5"/>
        <v>8204.83</v>
      </c>
    </row>
    <row r="23" spans="1:14" ht="40.5" customHeight="1">
      <c r="A23" s="58" t="s">
        <v>58</v>
      </c>
      <c r="B23" s="30">
        <v>1273.56</v>
      </c>
      <c r="C23" s="30">
        <v>1273.56</v>
      </c>
      <c r="D23" s="30">
        <v>1273.56</v>
      </c>
      <c r="E23" s="30">
        <v>1273.56</v>
      </c>
      <c r="F23" s="30">
        <v>1273.56</v>
      </c>
      <c r="G23" s="30">
        <v>1273.56</v>
      </c>
      <c r="H23" s="30"/>
      <c r="I23" s="30"/>
      <c r="J23" s="30"/>
      <c r="K23" s="30"/>
      <c r="L23" s="30"/>
      <c r="M23" s="30"/>
      <c r="N23" s="30">
        <f t="shared" si="5"/>
        <v>7641.3599999999988</v>
      </c>
    </row>
    <row r="24" spans="1:14" ht="39.75" customHeight="1">
      <c r="A24" s="36" t="s">
        <v>59</v>
      </c>
      <c r="B24" s="30">
        <v>3443.44</v>
      </c>
      <c r="C24" s="30">
        <v>3443.44</v>
      </c>
      <c r="D24" s="30">
        <v>3443.44</v>
      </c>
      <c r="E24" s="30">
        <v>3443.44</v>
      </c>
      <c r="F24" s="30">
        <v>3443.44</v>
      </c>
      <c r="G24" s="30">
        <v>3443.44</v>
      </c>
      <c r="H24" s="30">
        <v>3443.44</v>
      </c>
      <c r="I24" s="30">
        <v>3443.44</v>
      </c>
      <c r="J24" s="30">
        <v>3443.44</v>
      </c>
      <c r="K24" s="30">
        <v>3443.44</v>
      </c>
      <c r="L24" s="30">
        <v>3443.44</v>
      </c>
      <c r="M24" s="30">
        <v>3443.44</v>
      </c>
      <c r="N24" s="30">
        <f t="shared" si="1"/>
        <v>41321.279999999999</v>
      </c>
    </row>
    <row r="25" spans="1:14" ht="22.5" customHeight="1">
      <c r="A25" s="36" t="s">
        <v>25</v>
      </c>
      <c r="B25" s="30">
        <f t="shared" ref="B25:M25" si="6">B4+B9+B14+B18+B24+B19+B23</f>
        <v>13928.14</v>
      </c>
      <c r="C25" s="30">
        <f t="shared" si="6"/>
        <v>21674.25</v>
      </c>
      <c r="D25" s="30">
        <f t="shared" si="6"/>
        <v>14581.59</v>
      </c>
      <c r="E25" s="30">
        <f t="shared" si="6"/>
        <v>16598.79</v>
      </c>
      <c r="F25" s="30">
        <f t="shared" si="6"/>
        <v>11719.4</v>
      </c>
      <c r="G25" s="30">
        <f t="shared" si="6"/>
        <v>14774.81</v>
      </c>
      <c r="H25" s="70">
        <f t="shared" si="6"/>
        <v>12468.619999999999</v>
      </c>
      <c r="I25" s="30">
        <f t="shared" si="6"/>
        <v>12622.300000000001</v>
      </c>
      <c r="J25" s="30">
        <f t="shared" si="6"/>
        <v>12109.130000000001</v>
      </c>
      <c r="K25" s="30">
        <f t="shared" si="6"/>
        <v>9280.6899999999987</v>
      </c>
      <c r="L25" s="30">
        <f t="shared" si="6"/>
        <v>19719.330000000002</v>
      </c>
      <c r="M25" s="30">
        <f t="shared" si="6"/>
        <v>15552.140000000001</v>
      </c>
      <c r="N25" s="30">
        <f>N4+N9+N14+N18+N24+N19+N23</f>
        <v>175029.18999999994</v>
      </c>
    </row>
    <row r="26" spans="1:14" ht="15.75">
      <c r="A26" s="80" t="s">
        <v>61</v>
      </c>
      <c r="B26" s="80"/>
      <c r="C26" s="80"/>
      <c r="D26" s="37"/>
      <c r="E26" s="37"/>
      <c r="F26" s="37"/>
      <c r="G26" s="37"/>
      <c r="H26" s="37"/>
      <c r="I26" s="37"/>
      <c r="J26" s="37"/>
      <c r="K26" s="37"/>
      <c r="L26" s="81" t="s">
        <v>29</v>
      </c>
      <c r="M26" s="81"/>
      <c r="N26" s="81"/>
    </row>
    <row r="27" spans="1:14" ht="15.75">
      <c r="A27" s="38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ht="15.75">
      <c r="A28" s="80" t="s">
        <v>27</v>
      </c>
      <c r="B28" s="80"/>
      <c r="C28" s="80"/>
      <c r="D28" s="37"/>
      <c r="E28" s="37"/>
      <c r="F28" s="37"/>
      <c r="G28" s="37"/>
      <c r="H28" s="37"/>
      <c r="I28" s="37"/>
      <c r="J28" s="37"/>
      <c r="K28" s="37"/>
      <c r="L28" s="81" t="s">
        <v>36</v>
      </c>
      <c r="M28" s="81"/>
      <c r="N28" s="81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C20" sqref="C20"/>
    </sheetView>
  </sheetViews>
  <sheetFormatPr defaultRowHeight="15"/>
  <cols>
    <col min="1" max="1" width="4.7109375" customWidth="1"/>
    <col min="2" max="2" width="6.42578125" customWidth="1"/>
    <col min="3" max="3" width="45.42578125" customWidth="1"/>
    <col min="4" max="4" width="12.28515625" customWidth="1"/>
    <col min="5" max="5" width="14.42578125" customWidth="1"/>
  </cols>
  <sheetData>
    <row r="1" spans="1:5" ht="15.75">
      <c r="B1" s="59" t="s">
        <v>51</v>
      </c>
      <c r="C1" s="59"/>
    </row>
    <row r="2" spans="1:5">
      <c r="C2" t="s">
        <v>30</v>
      </c>
    </row>
    <row r="3" spans="1:5">
      <c r="B3" t="s">
        <v>39</v>
      </c>
    </row>
    <row r="4" spans="1:5">
      <c r="A4" s="19" t="s">
        <v>40</v>
      </c>
      <c r="B4" s="57" t="s">
        <v>40</v>
      </c>
      <c r="C4" s="57"/>
      <c r="D4" s="57" t="s">
        <v>41</v>
      </c>
      <c r="E4" s="57" t="s">
        <v>42</v>
      </c>
    </row>
    <row r="5" spans="1:5">
      <c r="A5" s="56" t="s">
        <v>43</v>
      </c>
      <c r="B5" s="55" t="s">
        <v>44</v>
      </c>
      <c r="C5" s="55" t="s">
        <v>45</v>
      </c>
      <c r="D5" s="55" t="s">
        <v>46</v>
      </c>
      <c r="E5" s="55" t="s">
        <v>47</v>
      </c>
    </row>
    <row r="6" spans="1:5">
      <c r="A6" s="55"/>
      <c r="B6" s="40"/>
      <c r="C6" s="15"/>
      <c r="D6" s="54"/>
      <c r="E6" s="40"/>
    </row>
    <row r="7" spans="1:5">
      <c r="A7" s="55"/>
      <c r="B7" s="40"/>
      <c r="C7" s="15"/>
      <c r="D7" s="54"/>
      <c r="E7" s="40"/>
    </row>
    <row r="8" spans="1:5">
      <c r="A8" s="40"/>
      <c r="B8" s="40"/>
      <c r="C8" s="15"/>
      <c r="D8" s="54"/>
      <c r="E8" s="40"/>
    </row>
    <row r="9" spans="1:5">
      <c r="A9" s="40"/>
      <c r="B9" s="40"/>
      <c r="C9" s="15"/>
      <c r="D9" s="54"/>
      <c r="E9" s="40"/>
    </row>
    <row r="10" spans="1:5">
      <c r="A10" s="40"/>
      <c r="B10" s="40"/>
      <c r="C10" s="15"/>
      <c r="D10" s="54"/>
      <c r="E10" s="40"/>
    </row>
    <row r="11" spans="1:5">
      <c r="A11" s="40"/>
      <c r="B11" s="40"/>
      <c r="C11" s="15"/>
      <c r="D11" s="54"/>
      <c r="E11" s="40"/>
    </row>
    <row r="12" spans="1:5">
      <c r="A12" s="40"/>
      <c r="B12" s="40"/>
      <c r="C12" s="15"/>
      <c r="D12" s="54"/>
      <c r="E12" s="40"/>
    </row>
    <row r="13" spans="1:5">
      <c r="A13" s="40"/>
      <c r="B13" s="40"/>
      <c r="C13" s="15"/>
      <c r="D13" s="54"/>
      <c r="E13" s="40"/>
    </row>
    <row r="14" spans="1:5">
      <c r="A14" s="40"/>
      <c r="B14" s="40"/>
      <c r="C14" s="15"/>
      <c r="D14" s="54"/>
      <c r="E14" s="40"/>
    </row>
    <row r="15" spans="1:5">
      <c r="A15" s="40"/>
      <c r="B15" s="40"/>
      <c r="C15" s="15"/>
      <c r="D15" s="54"/>
      <c r="E15" s="40"/>
    </row>
    <row r="16" spans="1:5">
      <c r="A16" s="40"/>
      <c r="B16" s="40"/>
      <c r="C16" s="15"/>
      <c r="D16" s="40"/>
      <c r="E16" s="40"/>
    </row>
    <row r="17" spans="1:5">
      <c r="A17" s="40"/>
      <c r="B17" s="40"/>
      <c r="C17" s="15"/>
      <c r="D17" s="40"/>
      <c r="E17" s="40"/>
    </row>
    <row r="18" spans="1:5">
      <c r="A18" s="40"/>
      <c r="B18" s="40"/>
      <c r="C18" s="15"/>
      <c r="D18" s="40"/>
      <c r="E18" s="40"/>
    </row>
    <row r="19" spans="1:5">
      <c r="A19" s="40"/>
      <c r="B19" s="40"/>
      <c r="C19" s="15"/>
      <c r="D19" s="40"/>
      <c r="E19" s="40"/>
    </row>
    <row r="20" spans="1:5">
      <c r="A20" s="40"/>
      <c r="B20" s="40"/>
      <c r="C20" s="15"/>
      <c r="D20" s="40"/>
      <c r="E20" s="40"/>
    </row>
    <row r="21" spans="1:5">
      <c r="A21" s="40"/>
      <c r="B21" s="40"/>
      <c r="C21" s="15"/>
      <c r="D21" s="40"/>
      <c r="E21" s="40"/>
    </row>
    <row r="22" spans="1:5">
      <c r="A22" s="40"/>
      <c r="B22" s="40"/>
      <c r="C22" s="15"/>
      <c r="D22" s="40"/>
      <c r="E22" s="40"/>
    </row>
    <row r="23" spans="1:5">
      <c r="A23" s="40"/>
      <c r="B23" s="40"/>
      <c r="C23" s="15"/>
      <c r="D23" s="40"/>
      <c r="E23" s="40"/>
    </row>
    <row r="24" spans="1:5">
      <c r="A24" s="40"/>
      <c r="B24" s="40"/>
      <c r="C24" s="15"/>
      <c r="D24" s="40"/>
      <c r="E24" s="40"/>
    </row>
    <row r="25" spans="1:5">
      <c r="A25" s="40"/>
      <c r="B25" s="40"/>
      <c r="C25" s="15"/>
      <c r="D25" s="40"/>
      <c r="E25" s="40"/>
    </row>
    <row r="26" spans="1:5">
      <c r="A26" s="40"/>
      <c r="B26" s="40"/>
      <c r="C26" s="15"/>
      <c r="D26" s="40"/>
      <c r="E26" s="40"/>
    </row>
    <row r="27" spans="1:5">
      <c r="D27" s="12"/>
      <c r="E27" s="12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A5" sqref="A5:D10"/>
    </sheetView>
  </sheetViews>
  <sheetFormatPr defaultRowHeight="15"/>
  <cols>
    <col min="1" max="1" width="5" customWidth="1"/>
    <col min="2" max="2" width="64.28515625" customWidth="1"/>
  </cols>
  <sheetData>
    <row r="1" spans="1:4" ht="15.75">
      <c r="A1" s="1"/>
      <c r="B1" s="78" t="s">
        <v>64</v>
      </c>
      <c r="C1" s="78"/>
      <c r="D1" s="78"/>
    </row>
    <row r="2" spans="1:4" ht="15.75">
      <c r="A2" s="6"/>
      <c r="B2" s="77" t="s">
        <v>30</v>
      </c>
      <c r="C2" s="77"/>
      <c r="D2" s="77"/>
    </row>
    <row r="3" spans="1:4" ht="15.75">
      <c r="A3" s="6"/>
      <c r="B3" s="78" t="s">
        <v>52</v>
      </c>
      <c r="C3" s="78"/>
      <c r="D3" s="78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71"/>
      <c r="B5" s="61"/>
      <c r="C5" s="72"/>
      <c r="D5" s="71"/>
    </row>
    <row r="6" spans="1:4">
      <c r="A6" s="60"/>
      <c r="B6" s="60"/>
      <c r="C6" s="60"/>
      <c r="D6" s="61"/>
    </row>
    <row r="7" spans="1:4">
      <c r="A7" s="68"/>
      <c r="B7" s="68"/>
      <c r="C7" s="68"/>
      <c r="D7" s="68"/>
    </row>
    <row r="8" spans="1:4">
      <c r="A8" s="65"/>
      <c r="B8" s="60"/>
      <c r="C8" s="65"/>
      <c r="D8" s="68"/>
    </row>
    <row r="9" spans="1:4">
      <c r="A9" s="65"/>
      <c r="B9" s="61"/>
      <c r="C9" s="65"/>
      <c r="D9" s="65"/>
    </row>
    <row r="10" spans="1:4">
      <c r="A10" s="65"/>
      <c r="B10" s="60"/>
      <c r="C10" s="65"/>
      <c r="D10" s="68"/>
    </row>
    <row r="11" spans="1:4">
      <c r="A11" s="65"/>
      <c r="B11" s="60"/>
      <c r="C11" s="65"/>
      <c r="D11" s="68"/>
    </row>
    <row r="12" spans="1:4">
      <c r="A12" s="68"/>
      <c r="B12" s="61"/>
      <c r="C12" s="68"/>
      <c r="D12" s="68"/>
    </row>
    <row r="13" spans="1:4">
      <c r="A13" s="68"/>
      <c r="B13" s="61"/>
      <c r="C13" s="68"/>
      <c r="D13" s="68"/>
    </row>
    <row r="14" spans="1:4">
      <c r="A14" s="65"/>
      <c r="B14" s="60"/>
      <c r="C14" s="65"/>
      <c r="D14" s="65"/>
    </row>
    <row r="15" spans="1:4">
      <c r="A15" s="65"/>
      <c r="B15" s="61"/>
      <c r="C15" s="68"/>
      <c r="D15" s="68"/>
    </row>
    <row r="16" spans="1:4">
      <c r="A16" s="65"/>
      <c r="B16" s="61"/>
      <c r="C16" s="65"/>
      <c r="D16" s="65"/>
    </row>
    <row r="17" spans="1:4">
      <c r="A17" s="65"/>
      <c r="B17" s="60"/>
      <c r="C17" s="65"/>
      <c r="D17" s="65"/>
    </row>
    <row r="18" spans="1:4">
      <c r="A18" s="65"/>
      <c r="B18" s="61"/>
      <c r="C18" s="68"/>
      <c r="D18" s="68"/>
    </row>
    <row r="19" spans="1:4">
      <c r="A19" s="65"/>
      <c r="B19" s="61"/>
      <c r="C19" s="68"/>
      <c r="D19" s="68"/>
    </row>
    <row r="20" spans="1:4">
      <c r="A20" s="65"/>
      <c r="B20" s="60"/>
      <c r="C20" s="65"/>
      <c r="D20" s="65"/>
    </row>
    <row r="21" spans="1:4">
      <c r="A21" s="65"/>
      <c r="B21" s="60"/>
      <c r="C21" s="65"/>
      <c r="D21" s="65"/>
    </row>
    <row r="22" spans="1:4">
      <c r="A22" s="65"/>
      <c r="B22" s="61"/>
      <c r="C22" s="68"/>
      <c r="D22" s="68"/>
    </row>
    <row r="23" spans="1:4">
      <c r="A23" s="65"/>
      <c r="B23" s="66"/>
      <c r="C23" s="65"/>
      <c r="D23" s="65"/>
    </row>
    <row r="24" spans="1:4">
      <c r="A24" s="65"/>
      <c r="B24" s="67"/>
      <c r="C24" s="65"/>
      <c r="D24" s="65"/>
    </row>
    <row r="25" spans="1:4">
      <c r="A25" s="65"/>
      <c r="B25" s="66"/>
      <c r="C25" s="68"/>
      <c r="D25" s="68"/>
    </row>
    <row r="26" spans="1:4">
      <c r="A26" s="65"/>
      <c r="B26" s="66"/>
      <c r="C26" s="65"/>
      <c r="D26" s="65"/>
    </row>
    <row r="27" spans="1:4">
      <c r="A27" s="65"/>
      <c r="B27" s="67"/>
      <c r="C27" s="65"/>
      <c r="D27" s="65"/>
    </row>
    <row r="28" spans="1:4">
      <c r="A28" s="65"/>
      <c r="B28" s="66"/>
      <c r="C28" s="68"/>
      <c r="D28" s="68"/>
    </row>
    <row r="29" spans="1:4">
      <c r="A29" s="65"/>
      <c r="B29" s="66"/>
      <c r="C29" s="65"/>
      <c r="D29" s="65"/>
    </row>
    <row r="30" spans="1:4">
      <c r="A30" s="65"/>
      <c r="B30" s="67"/>
      <c r="C30" s="65"/>
      <c r="D30" s="68"/>
    </row>
    <row r="31" spans="1:4">
      <c r="A31" s="65"/>
      <c r="B31" s="66"/>
      <c r="C31" s="68"/>
      <c r="D31" s="68"/>
    </row>
    <row r="32" spans="1:4">
      <c r="A32" s="65"/>
      <c r="B32" s="67"/>
      <c r="C32" s="65"/>
      <c r="D32" s="65"/>
    </row>
    <row r="33" spans="1:4">
      <c r="A33" s="65"/>
      <c r="B33" s="66"/>
      <c r="C33" s="68"/>
      <c r="D33" s="68"/>
    </row>
    <row r="34" spans="1:4">
      <c r="A34" s="69"/>
      <c r="B34" s="69"/>
      <c r="C34" s="69"/>
      <c r="D34" s="69"/>
    </row>
    <row r="35" spans="1:4">
      <c r="A35" s="69"/>
      <c r="B35" s="69"/>
      <c r="C35" s="69"/>
      <c r="D35" s="69"/>
    </row>
    <row r="36" spans="1:4">
      <c r="A36" s="69"/>
      <c r="B36" s="69"/>
      <c r="C36" s="69"/>
      <c r="D36" s="69"/>
    </row>
    <row r="37" spans="1:4">
      <c r="A37" s="69"/>
      <c r="B37" s="69"/>
      <c r="C37" s="69"/>
      <c r="D37" s="69"/>
    </row>
    <row r="38" spans="1:4">
      <c r="A38" s="69"/>
      <c r="B38" s="69"/>
      <c r="C38" s="69"/>
      <c r="D38" s="69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Дополн.раб.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2016-01-22T02:13:28Z</cp:lastPrinted>
  <dcterms:created xsi:type="dcterms:W3CDTF">2011-07-25T05:21:17Z</dcterms:created>
  <dcterms:modified xsi:type="dcterms:W3CDTF">2020-02-02T08:32:18Z</dcterms:modified>
</cp:coreProperties>
</file>