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24" i="6"/>
  <c r="D45" i="1"/>
  <c r="C45"/>
  <c r="D19" i="2"/>
  <c r="C19"/>
  <c r="D40" i="1"/>
  <c r="C40"/>
  <c r="D15" i="2"/>
  <c r="C32" i="1"/>
  <c r="D22" i="6"/>
  <c r="C28" i="1"/>
  <c r="D20" i="6"/>
  <c r="C20"/>
  <c r="C9" i="3"/>
  <c r="C20" i="1"/>
  <c r="D13" i="2"/>
  <c r="D16" i="6"/>
  <c r="C16"/>
  <c r="D11" i="2"/>
  <c r="D12" i="6"/>
  <c r="C12"/>
  <c r="D10" i="1"/>
  <c r="D12" s="1"/>
  <c r="D14" s="1"/>
  <c r="D16" s="1"/>
  <c r="D20" s="1"/>
  <c r="D22" s="1"/>
  <c r="D28" s="1"/>
  <c r="D32" s="1"/>
  <c r="C9" i="2"/>
  <c r="C8" i="6"/>
  <c r="C8" i="1"/>
  <c r="H14" i="5"/>
  <c r="B19"/>
  <c r="N23"/>
  <c r="N22"/>
  <c r="N18"/>
  <c r="N17"/>
  <c r="N21"/>
  <c r="N20"/>
  <c r="M19"/>
  <c r="L19"/>
  <c r="K19"/>
  <c r="J19"/>
  <c r="I19"/>
  <c r="H19"/>
  <c r="G19"/>
  <c r="F19"/>
  <c r="E19"/>
  <c r="D19"/>
  <c r="C19"/>
  <c r="N8"/>
  <c r="N12"/>
  <c r="M14"/>
  <c r="L14"/>
  <c r="K14"/>
  <c r="J14"/>
  <c r="I14"/>
  <c r="G14"/>
  <c r="F14"/>
  <c r="E14"/>
  <c r="D14"/>
  <c r="C14"/>
  <c r="M9"/>
  <c r="L9"/>
  <c r="K9"/>
  <c r="J9"/>
  <c r="I9"/>
  <c r="H9"/>
  <c r="G9"/>
  <c r="F9"/>
  <c r="E9"/>
  <c r="D9"/>
  <c r="D25" s="1"/>
  <c r="C9"/>
  <c r="M4"/>
  <c r="L4"/>
  <c r="K4"/>
  <c r="J4"/>
  <c r="I4"/>
  <c r="H4"/>
  <c r="G4"/>
  <c r="F4"/>
  <c r="E4"/>
  <c r="D4"/>
  <c r="C4"/>
  <c r="N6"/>
  <c r="B4"/>
  <c r="B14"/>
  <c r="B9"/>
  <c r="K25" l="1"/>
  <c r="B25"/>
  <c r="M25"/>
  <c r="L25"/>
  <c r="J25"/>
  <c r="I25"/>
  <c r="H25"/>
  <c r="G25"/>
  <c r="F25"/>
  <c r="E25"/>
  <c r="C25"/>
  <c r="N19"/>
  <c r="N7"/>
  <c r="N24"/>
  <c r="N13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<sst xmlns="http://schemas.openxmlformats.org/spreadsheetml/2006/main" count="178" uniqueCount="99">
  <si>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</si>
  <si>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</si>
  <si>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</si>
  <si>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</si>
  <si>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</si>
  <si>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</si>
  <si>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</si>
  <si>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</si>
  <si>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</si>
  <si>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</si>
  <si>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</si>
  <si>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</si>
  <si>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</si>
  <si>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</si>
  <si>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</si>
  <si>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</si>
  <si>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</si>
  <si>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</si>
  <si>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</si>
  <si>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</si>
  <si>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</si>
  <si>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</si>
  <si>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</si>
  <si>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</si>
  <si>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</si>
  <si>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</si>
  <si>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</si>
  <si>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</si>
  <si>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</si>
  <si>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</si>
  <si>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</si>
  <si>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</si>
  <si>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</si>
  <si>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Металлургов,5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</si>
  <si>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</si>
  <si>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</si>
  <si>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</si>
  <si>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</si>
  <si>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</si>
  <si>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</si>
  <si>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</si>
  <si>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</si>
  <si>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</si>
  <si>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</si>
  <si>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</si>
  <si>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</si>
  <si>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</si>
  <si>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</si>
  <si>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</si>
  <si>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</si>
  <si>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5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</si>
  <si>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</si>
  <si>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</si>
  <si>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</si>
  <si>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</si>
  <si>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</si>
  <si>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</si>
  <si>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</si>
  <si>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</si>
  <si>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6.ТБО</t>
  </si>
  <si>
    <t>7. Расходы по содержанию УК</t>
  </si>
  <si>
    <t>Итого:</t>
  </si>
  <si>
    <t>Сбор показаний общедомового прибора учета электроэнергии</t>
  </si>
  <si>
    <t>Директор ООО УК "Аркада"</t>
  </si>
  <si>
    <t>Лицевой счет. Сводный расчет  2019г</t>
  </si>
  <si>
    <t>Лицевой счёт 2019г</t>
  </si>
  <si>
    <t>Подвал.Устранение течи в системе ГВС, прочистка фильтров</t>
  </si>
  <si>
    <t>Лицевой счёт  2019г</t>
  </si>
  <si>
    <t>Под.№3.Замена эл.лампы в тамбуре</t>
  </si>
  <si>
    <t>Отогрев водосточных труб - 4шт</t>
  </si>
  <si>
    <t>Проверка и прочистка выходов канализационных  труб на крыше от куржака - 6шт.</t>
  </si>
  <si>
    <t>Проведение технической инвентаризации, изготовление технического паспорта на жилой дом</t>
  </si>
  <si>
    <t>Под.№1,4.Замеа эл.ламп в тамбурах</t>
  </si>
  <si>
    <t>Очистка крыши от снега и льда</t>
  </si>
  <si>
    <t>ППР электрощитов</t>
  </si>
  <si>
    <t>Фасад.Демонтаж плиты козырька над под.№2</t>
  </si>
  <si>
    <t>Придомовая территория.Окрашивание мусорных контейнеров</t>
  </si>
  <si>
    <t>Демонтаж ПРЭМ для поверки</t>
  </si>
  <si>
    <t>Под.№2,4.Ремонт крылец</t>
  </si>
  <si>
    <t>Под.№2.Ремонт крыльца</t>
  </si>
  <si>
    <t>Под.№4.Ремонт крыльца</t>
  </si>
  <si>
    <t>Переоформление документов о присоединении к эл.сетям</t>
  </si>
  <si>
    <t>Под.№1-4.Замена эл.ламп в тамбурах</t>
  </si>
  <si>
    <t>Поверка теплосчетчика с преобразователями</t>
  </si>
  <si>
    <t>Монтаж ПРЭМ</t>
  </si>
  <si>
    <t>Запуск системы отопления</t>
  </si>
  <si>
    <t>Квартиры №17,18.Ремонт эл.освещения</t>
  </si>
  <si>
    <t>Развоздушивание системы отопления</t>
  </si>
  <si>
    <t>Закрытие слухового окна в подвале</t>
  </si>
  <si>
    <t>Подвал.Запуск насосов</t>
  </si>
  <si>
    <t>Запуск подъездного отопления</t>
  </si>
  <si>
    <t>Кв.№32-34.Замена участка трубопровода отопления</t>
  </si>
  <si>
    <t>Прочистка и отогрев канализационных труб 6шт</t>
  </si>
  <si>
    <t>Подвал.Установка хомута на стояке отопления</t>
  </si>
  <si>
    <t>Очистка козырьков от снега</t>
  </si>
  <si>
    <t>Под.№1-4.Прочистка и отогрев водосточных труб</t>
  </si>
  <si>
    <t>Кв.№8.Замена сгона на трубопроводе</t>
  </si>
  <si>
    <t>Обход подвала с целью выявления и устранения утечек</t>
  </si>
  <si>
    <t>Под.№;.Фасадное овещения.Замена лампы ДРЛ 1шт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</si>
</sst>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2" fontId="6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14" fontId="0" fillId="0" borderId="6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2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9" fillId="0" borderId="5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opLeftCell="A22" workbookViewId="0">
      <selection activeCell="D46" sqref="D46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0" t="s">
        <v>67</v>
      </c>
      <c r="C1" s="70"/>
      <c r="D1" s="70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69" t="s">
        <v>4</v>
      </c>
      <c r="C3" s="69"/>
      <c r="D3" s="69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5" customFormat="1" ht="30">
      <c r="A6" s="42">
        <v>1</v>
      </c>
      <c r="B6" s="42" t="s">
        <v>58</v>
      </c>
      <c r="C6" s="42">
        <v>757.89</v>
      </c>
      <c r="D6" s="43"/>
      <c r="E6" s="10"/>
      <c r="F6" s="4"/>
    </row>
    <row r="7" spans="1:8" s="5" customFormat="1" ht="30">
      <c r="A7" s="42">
        <v>2</v>
      </c>
      <c r="B7" s="42" t="s">
        <v>66</v>
      </c>
      <c r="C7" s="42">
        <v>2000.9</v>
      </c>
      <c r="D7" s="43"/>
      <c r="E7" s="4"/>
      <c r="F7" s="4"/>
    </row>
    <row r="8" spans="1:8">
      <c r="A8" s="42"/>
      <c r="B8" s="42" t="s">
        <v>61</v>
      </c>
      <c r="C8" s="42">
        <f>SUM(C6:C7)</f>
        <v>2758.79</v>
      </c>
      <c r="D8" s="43">
        <v>2758.79</v>
      </c>
      <c r="E8" s="1"/>
      <c r="F8" s="1"/>
    </row>
    <row r="9" spans="1:8">
      <c r="A9" s="42"/>
      <c r="B9" s="43" t="s">
        <v>7</v>
      </c>
      <c r="C9" s="42"/>
      <c r="D9" s="43"/>
      <c r="E9" s="1"/>
      <c r="F9" s="1"/>
    </row>
    <row r="10" spans="1:8" ht="30">
      <c r="A10" s="42">
        <v>1</v>
      </c>
      <c r="B10" s="42" t="s">
        <v>58</v>
      </c>
      <c r="C10" s="42">
        <v>757.89</v>
      </c>
      <c r="D10" s="43">
        <f>D8+C10</f>
        <v>3516.68</v>
      </c>
      <c r="E10" s="1"/>
      <c r="F10" s="1"/>
    </row>
    <row r="11" spans="1:8">
      <c r="A11" s="42"/>
      <c r="B11" s="43" t="s">
        <v>9</v>
      </c>
      <c r="C11" s="42"/>
      <c r="D11" s="43"/>
      <c r="E11" s="1"/>
      <c r="F11" s="1"/>
    </row>
    <row r="12" spans="1:8" ht="30">
      <c r="A12" s="42">
        <v>1</v>
      </c>
      <c r="B12" s="42" t="s">
        <v>58</v>
      </c>
      <c r="C12" s="42">
        <v>757.89</v>
      </c>
      <c r="D12" s="43">
        <f>D10+C12</f>
        <v>4274.57</v>
      </c>
      <c r="E12" s="1"/>
      <c r="F12" s="1"/>
    </row>
    <row r="13" spans="1:8">
      <c r="A13" s="42"/>
      <c r="B13" s="43" t="s">
        <v>10</v>
      </c>
      <c r="C13" s="42"/>
      <c r="D13" s="43"/>
      <c r="E13" s="1"/>
      <c r="F13" s="1"/>
    </row>
    <row r="14" spans="1:8" s="5" customFormat="1" ht="30">
      <c r="A14" s="42">
        <v>1</v>
      </c>
      <c r="B14" s="42" t="s">
        <v>58</v>
      </c>
      <c r="C14" s="42">
        <v>1035.6199999999999</v>
      </c>
      <c r="D14" s="43">
        <f>D12+C14</f>
        <v>5310.19</v>
      </c>
      <c r="E14" s="1"/>
      <c r="F14" s="4"/>
    </row>
    <row r="15" spans="1:8" s="5" customFormat="1">
      <c r="A15" s="42"/>
      <c r="B15" s="43" t="s">
        <v>11</v>
      </c>
      <c r="C15" s="42"/>
      <c r="D15" s="43"/>
      <c r="E15" s="4"/>
      <c r="F15" s="4"/>
    </row>
    <row r="16" spans="1:8" ht="30">
      <c r="A16" s="42">
        <v>1</v>
      </c>
      <c r="B16" s="42" t="s">
        <v>58</v>
      </c>
      <c r="C16" s="42">
        <v>1223.92</v>
      </c>
      <c r="D16" s="43">
        <f>D14+C16</f>
        <v>6534.11</v>
      </c>
      <c r="E16" s="1"/>
      <c r="F16" s="1"/>
    </row>
    <row r="17" spans="1:6">
      <c r="A17" s="42"/>
      <c r="B17" s="43" t="s">
        <v>12</v>
      </c>
      <c r="C17" s="42"/>
      <c r="D17" s="43"/>
      <c r="E17" s="1"/>
      <c r="F17" s="1"/>
    </row>
    <row r="18" spans="1:6" ht="30">
      <c r="A18" s="42">
        <v>1</v>
      </c>
      <c r="B18" s="42" t="s">
        <v>58</v>
      </c>
      <c r="C18" s="42">
        <v>1253.77</v>
      </c>
      <c r="D18" s="43"/>
      <c r="E18" s="1"/>
      <c r="F18" s="1"/>
    </row>
    <row r="19" spans="1:6">
      <c r="A19" s="42">
        <v>2</v>
      </c>
      <c r="B19" s="42" t="s">
        <v>77</v>
      </c>
      <c r="C19" s="42">
        <v>3052.91</v>
      </c>
      <c r="D19" s="43"/>
      <c r="E19" s="1"/>
      <c r="F19" s="1"/>
    </row>
    <row r="20" spans="1:6">
      <c r="A20" s="42"/>
      <c r="B20" s="43" t="s">
        <v>61</v>
      </c>
      <c r="C20" s="42">
        <f>SUM(C18:C19)</f>
        <v>4306.68</v>
      </c>
      <c r="D20" s="43">
        <f>D16+C20</f>
        <v>10840.79</v>
      </c>
      <c r="E20" s="1"/>
      <c r="F20" s="1"/>
    </row>
    <row r="21" spans="1:6">
      <c r="A21" s="42"/>
      <c r="B21" s="43" t="s">
        <v>13</v>
      </c>
      <c r="C21" s="42"/>
      <c r="D21" s="43"/>
      <c r="E21" s="1"/>
      <c r="F21" s="1"/>
    </row>
    <row r="22" spans="1:6" ht="30">
      <c r="A22" s="42">
        <v>1</v>
      </c>
      <c r="B22" s="42" t="s">
        <v>58</v>
      </c>
      <c r="C22" s="42">
        <v>1223.92</v>
      </c>
      <c r="D22" s="43">
        <f>D20+C22</f>
        <v>12064.710000000001</v>
      </c>
      <c r="E22" s="1"/>
      <c r="F22" s="1"/>
    </row>
    <row r="23" spans="1:6">
      <c r="A23" s="42"/>
      <c r="B23" s="43" t="s">
        <v>14</v>
      </c>
      <c r="C23" s="42"/>
      <c r="D23" s="43"/>
      <c r="E23" s="1"/>
      <c r="F23" s="1"/>
    </row>
    <row r="24" spans="1:6" ht="30">
      <c r="A24" s="42">
        <v>1</v>
      </c>
      <c r="B24" s="42" t="s">
        <v>58</v>
      </c>
      <c r="C24" s="42">
        <v>1223.92</v>
      </c>
      <c r="D24" s="43"/>
      <c r="E24" s="1"/>
      <c r="F24" s="1"/>
    </row>
    <row r="25" spans="1:6">
      <c r="A25" s="42">
        <v>2</v>
      </c>
      <c r="B25" s="42" t="s">
        <v>83</v>
      </c>
      <c r="C25" s="42">
        <v>9500</v>
      </c>
      <c r="D25" s="43"/>
      <c r="E25" s="1"/>
      <c r="F25" s="1"/>
    </row>
    <row r="26" spans="1:6">
      <c r="A26" s="42">
        <v>3</v>
      </c>
      <c r="B26" s="42" t="s">
        <v>84</v>
      </c>
      <c r="C26" s="42">
        <v>590.4</v>
      </c>
      <c r="D26" s="43"/>
      <c r="E26" s="1"/>
      <c r="F26" s="1"/>
    </row>
    <row r="27" spans="1:6">
      <c r="A27" s="42">
        <v>4</v>
      </c>
      <c r="B27" s="42" t="s">
        <v>85</v>
      </c>
      <c r="C27" s="42">
        <v>521.4</v>
      </c>
      <c r="D27" s="43"/>
      <c r="E27" s="1"/>
      <c r="F27" s="1"/>
    </row>
    <row r="28" spans="1:6">
      <c r="A28" s="42"/>
      <c r="B28" s="42" t="s">
        <v>61</v>
      </c>
      <c r="C28" s="42">
        <f>SUM(C24:C27)</f>
        <v>11835.72</v>
      </c>
      <c r="D28" s="43">
        <f>D22+C28</f>
        <v>23900.43</v>
      </c>
      <c r="E28" s="1"/>
      <c r="F28" s="1"/>
    </row>
    <row r="29" spans="1:6">
      <c r="A29" s="42"/>
      <c r="B29" s="43" t="s">
        <v>15</v>
      </c>
      <c r="C29" s="42"/>
      <c r="D29" s="43"/>
      <c r="E29" s="1"/>
      <c r="F29" s="1"/>
    </row>
    <row r="30" spans="1:6" ht="30">
      <c r="A30" s="42">
        <v>1</v>
      </c>
      <c r="B30" s="42" t="s">
        <v>58</v>
      </c>
      <c r="C30" s="42">
        <v>1223.92</v>
      </c>
      <c r="D30" s="43"/>
      <c r="E30" s="1"/>
      <c r="F30" s="1"/>
    </row>
    <row r="31" spans="1:6">
      <c r="A31" s="42">
        <v>2</v>
      </c>
      <c r="B31" s="42" t="s">
        <v>87</v>
      </c>
      <c r="C31" s="42">
        <v>260.7</v>
      </c>
      <c r="D31" s="43"/>
      <c r="E31" s="1"/>
      <c r="F31" s="1"/>
    </row>
    <row r="32" spans="1:6">
      <c r="A32" s="42"/>
      <c r="B32" s="42" t="s">
        <v>61</v>
      </c>
      <c r="C32" s="42">
        <f>SUM(C30:C31)</f>
        <v>1484.6200000000001</v>
      </c>
      <c r="D32" s="43">
        <f>D28+C32</f>
        <v>25385.05</v>
      </c>
      <c r="E32" s="1"/>
      <c r="F32" s="1"/>
    </row>
    <row r="33" spans="1:6">
      <c r="A33" s="42"/>
      <c r="B33" s="43" t="s">
        <v>16</v>
      </c>
      <c r="C33" s="42"/>
      <c r="D33" s="43"/>
      <c r="E33" s="1"/>
      <c r="F33" s="1"/>
    </row>
    <row r="34" spans="1:6" ht="30">
      <c r="A34" s="42">
        <v>1</v>
      </c>
      <c r="B34" s="42" t="s">
        <v>58</v>
      </c>
      <c r="C34" s="42">
        <v>1223.92</v>
      </c>
      <c r="D34" s="43"/>
      <c r="E34" s="1"/>
      <c r="F34" s="1"/>
    </row>
    <row r="35" spans="1:6">
      <c r="A35" s="42">
        <v>2</v>
      </c>
      <c r="B35" s="42" t="s">
        <v>89</v>
      </c>
      <c r="C35" s="44">
        <v>86.03</v>
      </c>
      <c r="D35" s="43"/>
      <c r="E35" s="1"/>
      <c r="F35" s="1"/>
    </row>
    <row r="36" spans="1:6">
      <c r="A36" s="42">
        <v>3</v>
      </c>
      <c r="B36" s="42" t="s">
        <v>90</v>
      </c>
      <c r="C36" s="44">
        <v>130.35</v>
      </c>
      <c r="D36" s="43"/>
      <c r="E36" s="1"/>
      <c r="F36" s="1"/>
    </row>
    <row r="37" spans="1:6" ht="30">
      <c r="A37" s="42">
        <v>4</v>
      </c>
      <c r="B37" s="42" t="s">
        <v>91</v>
      </c>
      <c r="C37" s="42">
        <v>2229.09</v>
      </c>
      <c r="D37" s="43"/>
      <c r="E37" s="1"/>
      <c r="F37" s="1"/>
    </row>
    <row r="38" spans="1:6">
      <c r="A38" s="42">
        <v>5</v>
      </c>
      <c r="B38" s="42" t="s">
        <v>92</v>
      </c>
      <c r="C38" s="42">
        <v>545.54999999999995</v>
      </c>
      <c r="D38" s="43"/>
      <c r="E38" s="1"/>
      <c r="F38" s="1"/>
    </row>
    <row r="39" spans="1:6">
      <c r="A39" s="42">
        <v>6</v>
      </c>
      <c r="B39" s="42" t="s">
        <v>93</v>
      </c>
      <c r="C39" s="42">
        <v>269.64</v>
      </c>
      <c r="D39" s="43"/>
      <c r="E39" s="1"/>
      <c r="F39" s="1"/>
    </row>
    <row r="40" spans="1:6">
      <c r="A40" s="42"/>
      <c r="B40" s="42" t="s">
        <v>61</v>
      </c>
      <c r="C40" s="42">
        <f>SUM(C34:C39)</f>
        <v>4484.5800000000008</v>
      </c>
      <c r="D40" s="43">
        <f>D32+C40</f>
        <v>29869.63</v>
      </c>
      <c r="E40" s="1"/>
      <c r="F40" s="1"/>
    </row>
    <row r="41" spans="1:6">
      <c r="A41" s="42"/>
      <c r="B41" s="43" t="s">
        <v>17</v>
      </c>
      <c r="C41" s="42"/>
      <c r="D41" s="43"/>
      <c r="E41" s="1"/>
      <c r="F41" s="1"/>
    </row>
    <row r="42" spans="1:6" ht="30">
      <c r="A42" s="42">
        <v>1</v>
      </c>
      <c r="B42" s="42" t="s">
        <v>58</v>
      </c>
      <c r="C42" s="42">
        <v>1223.92</v>
      </c>
      <c r="D42" s="43"/>
      <c r="E42" s="1"/>
      <c r="F42" s="1"/>
    </row>
    <row r="43" spans="1:6">
      <c r="A43" s="42">
        <v>2</v>
      </c>
      <c r="B43" s="42" t="s">
        <v>96</v>
      </c>
      <c r="C43" s="42">
        <v>350.12</v>
      </c>
      <c r="D43" s="43"/>
      <c r="E43" s="1"/>
      <c r="F43" s="1"/>
    </row>
    <row r="44" spans="1:6" ht="30">
      <c r="A44" s="42">
        <v>3</v>
      </c>
      <c r="B44" s="42" t="s">
        <v>97</v>
      </c>
      <c r="C44" s="42">
        <v>130.35</v>
      </c>
      <c r="D44" s="42"/>
      <c r="E44" s="1"/>
      <c r="F44" s="1"/>
    </row>
    <row r="45" spans="1:6">
      <c r="A45" s="42"/>
      <c r="B45" s="45" t="s">
        <v>61</v>
      </c>
      <c r="C45" s="42">
        <f>SUM(C42:C44)</f>
        <v>1704.3899999999999</v>
      </c>
      <c r="D45" s="43">
        <f>D40+C45</f>
        <v>31574.02</v>
      </c>
      <c r="E45" s="1"/>
      <c r="F45" s="1"/>
    </row>
    <row r="46" spans="1:6">
      <c r="A46" s="42"/>
      <c r="B46" s="42"/>
      <c r="C46" s="42"/>
      <c r="D46" s="42"/>
      <c r="E46" s="1"/>
      <c r="F46" s="1"/>
    </row>
    <row r="47" spans="1:6">
      <c r="A47" s="42"/>
      <c r="B47" s="42"/>
      <c r="C47" s="42"/>
      <c r="D47" s="43"/>
      <c r="E47" s="1"/>
      <c r="F4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D20" sqref="D20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0" t="s">
        <v>67</v>
      </c>
      <c r="C1" s="70"/>
      <c r="D1" s="70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69" t="s">
        <v>8</v>
      </c>
      <c r="C3" s="69"/>
      <c r="D3" s="69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3"/>
      <c r="B5" s="3" t="s">
        <v>7</v>
      </c>
      <c r="C5" s="8"/>
      <c r="D5" s="8"/>
      <c r="E5" s="1"/>
      <c r="F5" s="1"/>
      <c r="G5" s="1"/>
      <c r="H5" s="1"/>
    </row>
    <row r="6" spans="1:8" s="1" customFormat="1" ht="30">
      <c r="A6" s="42">
        <v>1</v>
      </c>
      <c r="B6" s="42" t="s">
        <v>70</v>
      </c>
      <c r="C6" s="42">
        <v>882.63</v>
      </c>
      <c r="D6" s="42"/>
    </row>
    <row r="7" spans="1:8" s="1" customFormat="1">
      <c r="A7" s="42">
        <v>2</v>
      </c>
      <c r="B7" s="42" t="s">
        <v>69</v>
      </c>
      <c r="C7" s="42">
        <v>859.01</v>
      </c>
      <c r="D7" s="42"/>
    </row>
    <row r="8" spans="1:8" s="1" customFormat="1" ht="45">
      <c r="A8" s="42">
        <v>3</v>
      </c>
      <c r="B8" s="42" t="s">
        <v>71</v>
      </c>
      <c r="C8" s="42">
        <v>14762</v>
      </c>
      <c r="D8" s="42"/>
    </row>
    <row r="9" spans="1:8" s="4" customFormat="1">
      <c r="A9" s="42"/>
      <c r="B9" s="42" t="s">
        <v>61</v>
      </c>
      <c r="C9" s="42">
        <f>SUM(C6:C8)</f>
        <v>16503.64</v>
      </c>
      <c r="D9" s="43">
        <v>16503.64</v>
      </c>
    </row>
    <row r="10" spans="1:8" s="4" customFormat="1">
      <c r="A10" s="42"/>
      <c r="B10" s="43" t="s">
        <v>3</v>
      </c>
      <c r="C10" s="42"/>
      <c r="D10" s="43"/>
    </row>
    <row r="11" spans="1:8" s="1" customFormat="1">
      <c r="A11" s="42">
        <v>1</v>
      </c>
      <c r="B11" s="42" t="s">
        <v>73</v>
      </c>
      <c r="C11" s="42">
        <v>5847.66</v>
      </c>
      <c r="D11" s="43">
        <f>D9+C11</f>
        <v>22351.3</v>
      </c>
    </row>
    <row r="12" spans="1:8" s="1" customFormat="1">
      <c r="A12" s="42"/>
      <c r="B12" s="43" t="s">
        <v>11</v>
      </c>
      <c r="C12" s="42"/>
      <c r="D12" s="43"/>
    </row>
    <row r="13" spans="1:8" s="4" customFormat="1">
      <c r="A13" s="42">
        <v>1</v>
      </c>
      <c r="B13" s="42" t="s">
        <v>75</v>
      </c>
      <c r="C13" s="42">
        <v>1564.2</v>
      </c>
      <c r="D13" s="43">
        <f>D11+C13</f>
        <v>23915.5</v>
      </c>
    </row>
    <row r="14" spans="1:8" s="4" customFormat="1">
      <c r="A14" s="42"/>
      <c r="B14" s="43" t="s">
        <v>16</v>
      </c>
      <c r="C14" s="42"/>
      <c r="D14" s="43"/>
    </row>
    <row r="15" spans="1:8" s="4" customFormat="1">
      <c r="A15" s="42">
        <v>1</v>
      </c>
      <c r="B15" s="42" t="s">
        <v>88</v>
      </c>
      <c r="C15" s="42">
        <v>260.7</v>
      </c>
      <c r="D15" s="43">
        <f>D13+C15</f>
        <v>24176.2</v>
      </c>
    </row>
    <row r="16" spans="1:8" s="1" customFormat="1">
      <c r="A16" s="42"/>
      <c r="B16" s="43" t="s">
        <v>17</v>
      </c>
      <c r="C16" s="42"/>
      <c r="D16" s="43"/>
    </row>
    <row r="17" spans="1:4" s="1" customFormat="1">
      <c r="A17" s="42">
        <v>1</v>
      </c>
      <c r="B17" s="42" t="s">
        <v>94</v>
      </c>
      <c r="C17" s="42">
        <v>782.1</v>
      </c>
      <c r="D17" s="43"/>
    </row>
    <row r="18" spans="1:4" s="1" customFormat="1" ht="30">
      <c r="A18" s="42">
        <v>2</v>
      </c>
      <c r="B18" s="42" t="s">
        <v>95</v>
      </c>
      <c r="C18" s="42">
        <v>542.4</v>
      </c>
      <c r="D18" s="43"/>
    </row>
    <row r="19" spans="1:4" s="1" customFormat="1">
      <c r="A19" s="42"/>
      <c r="B19" s="42" t="s">
        <v>61</v>
      </c>
      <c r="C19" s="42">
        <f>SUM(C17:C18)</f>
        <v>1324.5</v>
      </c>
      <c r="D19" s="43">
        <f>D15+C19</f>
        <v>25500.7</v>
      </c>
    </row>
    <row r="20" spans="1:4" s="4" customFormat="1">
      <c r="A20" s="42"/>
      <c r="B20" s="42"/>
      <c r="C20" s="42"/>
      <c r="D20" s="43"/>
    </row>
    <row r="21" spans="1:4" s="1" customFormat="1">
      <c r="A21" s="42"/>
      <c r="B21" s="42"/>
      <c r="C21" s="42"/>
      <c r="D21" s="42"/>
    </row>
    <row r="22" spans="1:4" s="1" customFormat="1">
      <c r="A22" s="42"/>
      <c r="B22" s="42"/>
      <c r="C22" s="42"/>
      <c r="D22" s="43"/>
    </row>
    <row r="23" spans="1:4" s="1" customFormat="1">
      <c r="A23" s="42"/>
      <c r="B23" s="43"/>
      <c r="C23" s="42"/>
      <c r="D23" s="43"/>
    </row>
    <row r="24" spans="1:4" s="1" customFormat="1">
      <c r="A24" s="42"/>
      <c r="B24" s="42"/>
      <c r="C24" s="42"/>
      <c r="D24" s="43"/>
    </row>
    <row r="25" spans="1:4" s="1" customFormat="1" ht="15.75" customHeight="1">
      <c r="A25" s="42"/>
      <c r="B25" s="42"/>
      <c r="C25" s="42"/>
      <c r="D25" s="42"/>
    </row>
    <row r="26" spans="1:4" s="1" customFormat="1">
      <c r="A26" s="42"/>
      <c r="B26" s="42"/>
      <c r="C26" s="42"/>
      <c r="D26" s="43"/>
    </row>
    <row r="27" spans="1:4" s="1" customFormat="1">
      <c r="A27" s="42"/>
      <c r="B27" s="42"/>
      <c r="C27" s="42"/>
      <c r="D27" s="43"/>
    </row>
    <row r="28" spans="1:4">
      <c r="A28" s="44"/>
      <c r="B28" s="46"/>
      <c r="C28" s="44"/>
      <c r="D28" s="44"/>
    </row>
    <row r="29" spans="1:4">
      <c r="A29" s="44"/>
      <c r="B29" s="46"/>
      <c r="C29" s="44"/>
      <c r="D29" s="44"/>
    </row>
    <row r="30" spans="1:4">
      <c r="A30" s="44"/>
      <c r="B30" s="46"/>
      <c r="C30" s="44"/>
      <c r="D30" s="44"/>
    </row>
    <row r="31" spans="1:4">
      <c r="A31" s="44"/>
      <c r="B31" s="46"/>
      <c r="C31" s="44"/>
      <c r="D31" s="44"/>
    </row>
    <row r="32" spans="1:4">
      <c r="A32" s="44"/>
      <c r="B32" s="47"/>
      <c r="C32" s="48"/>
      <c r="D32" s="48"/>
    </row>
    <row r="33" spans="1:4">
      <c r="A33" s="44"/>
      <c r="B33" s="47"/>
      <c r="C33" s="44"/>
      <c r="D33" s="44"/>
    </row>
    <row r="34" spans="1:4">
      <c r="A34" s="44"/>
      <c r="B34" s="46"/>
      <c r="C34" s="44"/>
      <c r="D34" s="44"/>
    </row>
    <row r="35" spans="1:4">
      <c r="A35" s="44"/>
      <c r="B35" s="47"/>
      <c r="C35" s="48"/>
      <c r="D35" s="48"/>
    </row>
    <row r="36" spans="1:4">
      <c r="A36" s="49"/>
      <c r="B36" s="49"/>
      <c r="C36" s="49"/>
      <c r="D36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activeCell="D25" sqref="D25"/>
    </sheetView>
  </sheetViews>
  <sheetFormatPr defaultRowHeight="15"/>
  <cols>
    <col min="1" max="1" width="4.28515625" customWidth="1"/>
    <col min="2" max="2" width="46" customWidth="1"/>
    <col min="4" max="4" width="9.5703125" bestFit="1" customWidth="1"/>
  </cols>
  <sheetData>
    <row r="1" spans="1:4" ht="15.75">
      <c r="A1" s="1"/>
      <c r="B1" s="70" t="s">
        <v>67</v>
      </c>
      <c r="C1" s="70"/>
      <c r="D1" s="70"/>
    </row>
    <row r="2" spans="1:4" ht="15.75">
      <c r="A2" s="1"/>
      <c r="B2" s="2" t="s">
        <v>33</v>
      </c>
      <c r="C2" s="1"/>
      <c r="D2" s="1"/>
    </row>
    <row r="3" spans="1:4">
      <c r="A3" s="1"/>
      <c r="B3" s="69" t="s">
        <v>32</v>
      </c>
      <c r="C3" s="69"/>
      <c r="D3" s="69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8"/>
      <c r="B5" s="3" t="s">
        <v>2</v>
      </c>
      <c r="C5" s="8"/>
      <c r="D5" s="8"/>
    </row>
    <row r="6" spans="1:4" ht="30">
      <c r="A6" s="42">
        <v>1</v>
      </c>
      <c r="B6" s="42" t="s">
        <v>62</v>
      </c>
      <c r="C6" s="42">
        <v>139.22999999999999</v>
      </c>
      <c r="D6" s="43"/>
    </row>
    <row r="7" spans="1:4">
      <c r="A7" s="42">
        <v>2</v>
      </c>
      <c r="B7" s="42" t="s">
        <v>68</v>
      </c>
      <c r="C7" s="42">
        <v>151.04</v>
      </c>
      <c r="D7" s="43"/>
    </row>
    <row r="8" spans="1:4">
      <c r="A8" s="42"/>
      <c r="B8" s="43" t="s">
        <v>61</v>
      </c>
      <c r="C8" s="42">
        <f>SUM(C6:C7)</f>
        <v>290.27</v>
      </c>
      <c r="D8" s="43">
        <v>290.27</v>
      </c>
    </row>
    <row r="9" spans="1:4">
      <c r="A9" s="42"/>
      <c r="B9" s="43" t="s">
        <v>7</v>
      </c>
      <c r="C9" s="42"/>
      <c r="D9" s="43"/>
    </row>
    <row r="10" spans="1:4">
      <c r="A10" s="42">
        <v>1</v>
      </c>
      <c r="B10" s="42" t="s">
        <v>72</v>
      </c>
      <c r="C10" s="42">
        <v>162.86000000000001</v>
      </c>
      <c r="D10" s="43"/>
    </row>
    <row r="11" spans="1:4" ht="30">
      <c r="A11" s="42">
        <v>2</v>
      </c>
      <c r="B11" s="42" t="s">
        <v>62</v>
      </c>
      <c r="C11" s="42">
        <v>139.22999999999999</v>
      </c>
      <c r="D11" s="43"/>
    </row>
    <row r="12" spans="1:4">
      <c r="A12" s="42"/>
      <c r="B12" s="42" t="s">
        <v>61</v>
      </c>
      <c r="C12" s="42">
        <f>SUM(C10:C11)</f>
        <v>302.09000000000003</v>
      </c>
      <c r="D12" s="43">
        <f>D8+C12</f>
        <v>592.36</v>
      </c>
    </row>
    <row r="13" spans="1:4">
      <c r="A13" s="42"/>
      <c r="B13" s="43" t="s">
        <v>3</v>
      </c>
      <c r="C13" s="42"/>
      <c r="D13" s="43"/>
    </row>
    <row r="14" spans="1:4">
      <c r="A14" s="42">
        <v>1</v>
      </c>
      <c r="B14" s="42" t="s">
        <v>74</v>
      </c>
      <c r="C14" s="42">
        <v>3341.52</v>
      </c>
      <c r="D14" s="43"/>
    </row>
    <row r="15" spans="1:4" ht="30">
      <c r="A15" s="42">
        <v>2</v>
      </c>
      <c r="B15" s="42" t="s">
        <v>62</v>
      </c>
      <c r="C15" s="42">
        <v>139.22999999999999</v>
      </c>
      <c r="D15" s="43"/>
    </row>
    <row r="16" spans="1:4">
      <c r="A16" s="42"/>
      <c r="B16" s="42" t="s">
        <v>61</v>
      </c>
      <c r="C16" s="42">
        <f>SUM(C14:C15)</f>
        <v>3480.75</v>
      </c>
      <c r="D16" s="43">
        <f>D12+C16</f>
        <v>4073.11</v>
      </c>
    </row>
    <row r="17" spans="1:4">
      <c r="A17" s="42"/>
      <c r="B17" s="43" t="s">
        <v>13</v>
      </c>
      <c r="C17" s="42"/>
      <c r="D17" s="43"/>
    </row>
    <row r="18" spans="1:4" ht="30">
      <c r="A18" s="42">
        <v>1</v>
      </c>
      <c r="B18" s="42" t="s">
        <v>81</v>
      </c>
      <c r="C18" s="42">
        <v>1000</v>
      </c>
      <c r="D18" s="43"/>
    </row>
    <row r="19" spans="1:4">
      <c r="A19" s="42">
        <v>2</v>
      </c>
      <c r="B19" s="42" t="s">
        <v>82</v>
      </c>
      <c r="C19" s="42">
        <v>304.42</v>
      </c>
      <c r="D19" s="43"/>
    </row>
    <row r="20" spans="1:4">
      <c r="A20" s="44"/>
      <c r="B20" s="43" t="s">
        <v>61</v>
      </c>
      <c r="C20" s="42">
        <f>SUM(C18:C19)</f>
        <v>1304.42</v>
      </c>
      <c r="D20" s="43">
        <f>D16+C20</f>
        <v>5377.5300000000007</v>
      </c>
    </row>
    <row r="21" spans="1:4">
      <c r="A21" s="44"/>
      <c r="B21" s="42" t="s">
        <v>14</v>
      </c>
      <c r="C21" s="42"/>
      <c r="D21" s="43"/>
    </row>
    <row r="22" spans="1:4">
      <c r="A22" s="44">
        <v>1</v>
      </c>
      <c r="B22" s="42" t="s">
        <v>86</v>
      </c>
      <c r="C22" s="42">
        <v>391.05</v>
      </c>
      <c r="D22" s="43">
        <f>D20+C22</f>
        <v>5768.5800000000008</v>
      </c>
    </row>
    <row r="23" spans="1:4">
      <c r="A23" s="44"/>
      <c r="B23" s="43" t="s">
        <v>17</v>
      </c>
      <c r="C23" s="42"/>
      <c r="D23" s="43"/>
    </row>
    <row r="24" spans="1:4" ht="30">
      <c r="A24" s="44">
        <v>1</v>
      </c>
      <c r="B24" s="42" t="s">
        <v>98</v>
      </c>
      <c r="C24" s="42">
        <v>723.8</v>
      </c>
      <c r="D24" s="43">
        <f>D22+C24</f>
        <v>6492.380000000001</v>
      </c>
    </row>
    <row r="25" spans="1:4">
      <c r="A25" s="44"/>
      <c r="B25" s="42"/>
      <c r="C25" s="42"/>
      <c r="D25" s="43"/>
    </row>
    <row r="26" spans="1:4">
      <c r="A26" s="44"/>
      <c r="B26" s="42"/>
      <c r="C26" s="42"/>
      <c r="D26" s="43"/>
    </row>
    <row r="27" spans="1:4">
      <c r="A27" s="44"/>
      <c r="B27" s="42"/>
      <c r="C27" s="42"/>
      <c r="D27" s="43"/>
    </row>
    <row r="28" spans="1:4">
      <c r="A28" s="44"/>
      <c r="B28" s="43"/>
      <c r="C28" s="42"/>
      <c r="D28" s="43"/>
    </row>
    <row r="29" spans="1:4">
      <c r="A29" s="44"/>
      <c r="B29" s="42"/>
      <c r="C29" s="42"/>
      <c r="D29" s="43"/>
    </row>
    <row r="30" spans="1:4">
      <c r="A30" s="44"/>
      <c r="B30" s="42"/>
      <c r="C30" s="42"/>
      <c r="D30" s="43"/>
    </row>
    <row r="31" spans="1:4">
      <c r="A31" s="44"/>
      <c r="B31" s="42"/>
      <c r="C31" s="42"/>
      <c r="D31" s="43"/>
    </row>
    <row r="32" spans="1:4">
      <c r="A32" s="14"/>
      <c r="B32" s="3"/>
      <c r="C32" s="12"/>
      <c r="D32" s="3"/>
    </row>
    <row r="33" spans="1:4">
      <c r="A33" s="29"/>
      <c r="B33" s="3"/>
      <c r="C33" s="28"/>
      <c r="D33" s="3"/>
    </row>
    <row r="34" spans="1:4">
      <c r="A34" s="44"/>
      <c r="B34" s="42"/>
      <c r="C34" s="42"/>
      <c r="D34" s="43"/>
    </row>
    <row r="35" spans="1:4">
      <c r="A35" s="44"/>
      <c r="B35" s="42"/>
      <c r="C35" s="42"/>
      <c r="D35" s="43"/>
    </row>
    <row r="36" spans="1:4">
      <c r="A36" s="44"/>
      <c r="B36" s="42"/>
      <c r="C36" s="42"/>
      <c r="D36" s="43"/>
    </row>
    <row r="37" spans="1:4">
      <c r="A37" s="44"/>
      <c r="B37" s="42"/>
      <c r="C37" s="42"/>
      <c r="D37" s="43"/>
    </row>
    <row r="38" spans="1:4">
      <c r="A38" s="44"/>
      <c r="B38" s="43"/>
      <c r="C38" s="42"/>
      <c r="D38" s="43"/>
    </row>
    <row r="39" spans="1:4">
      <c r="A39" s="44"/>
      <c r="B39" s="42"/>
      <c r="C39" s="42"/>
      <c r="D39" s="43"/>
    </row>
    <row r="40" spans="1:4">
      <c r="A40" s="44"/>
      <c r="B40" s="42"/>
      <c r="C40" s="42"/>
      <c r="D40" s="43"/>
    </row>
    <row r="41" spans="1:4">
      <c r="A41" s="44"/>
      <c r="B41" s="43"/>
      <c r="C41" s="42"/>
      <c r="D41" s="43"/>
    </row>
    <row r="42" spans="1:4">
      <c r="A42" s="44"/>
      <c r="B42" s="43"/>
      <c r="C42" s="42"/>
      <c r="D42" s="43"/>
    </row>
    <row r="43" spans="1:4">
      <c r="A43" s="29"/>
      <c r="B43" s="3"/>
      <c r="C43" s="12"/>
      <c r="D43" s="3"/>
    </row>
    <row r="44" spans="1:4">
      <c r="A44" s="29"/>
      <c r="B44" s="12"/>
      <c r="C44" s="28"/>
      <c r="D44" s="3"/>
    </row>
    <row r="45" spans="1:4">
      <c r="A45" s="29"/>
      <c r="B45" s="16"/>
      <c r="C45" s="29"/>
      <c r="D45" s="14"/>
    </row>
    <row r="46" spans="1:4">
      <c r="A46" s="14"/>
      <c r="B46" s="12"/>
      <c r="C46" s="12"/>
      <c r="D46" s="13"/>
    </row>
    <row r="47" spans="1:4">
      <c r="A47" s="14"/>
      <c r="B47" s="22"/>
      <c r="C47" s="14"/>
      <c r="D47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6" sqref="B6:C8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2" t="s">
        <v>67</v>
      </c>
      <c r="C1" s="72"/>
      <c r="D1" s="72"/>
      <c r="E1" s="7"/>
      <c r="F1" s="7"/>
      <c r="G1" s="7"/>
      <c r="H1" s="7"/>
    </row>
    <row r="2" spans="1:8" ht="21.6" customHeight="1">
      <c r="A2" s="6"/>
      <c r="B2" s="71" t="s">
        <v>33</v>
      </c>
      <c r="C2" s="71"/>
      <c r="D2" s="71"/>
      <c r="E2" s="1"/>
      <c r="F2" s="1"/>
      <c r="G2" s="1"/>
      <c r="H2" s="1"/>
    </row>
    <row r="3" spans="1:8" ht="17.25" customHeight="1">
      <c r="A3" s="6"/>
      <c r="B3" s="72" t="s">
        <v>5</v>
      </c>
      <c r="C3" s="72"/>
      <c r="D3" s="72"/>
      <c r="E3" s="1"/>
      <c r="F3" s="1"/>
      <c r="G3" s="1"/>
      <c r="H3" s="1"/>
    </row>
    <row r="4" spans="1:8" ht="30">
      <c r="A4" s="28"/>
      <c r="B4" s="31" t="s">
        <v>0</v>
      </c>
      <c r="C4" s="28" t="s">
        <v>1</v>
      </c>
      <c r="D4" s="28" t="s">
        <v>28</v>
      </c>
      <c r="E4" s="1"/>
      <c r="F4" s="1"/>
      <c r="G4" s="1"/>
      <c r="H4" s="1"/>
    </row>
    <row r="5" spans="1:8">
      <c r="A5" s="42"/>
      <c r="B5" s="43" t="s">
        <v>13</v>
      </c>
      <c r="C5" s="42"/>
      <c r="D5" s="43"/>
      <c r="E5" s="1"/>
      <c r="F5" s="1"/>
      <c r="G5" s="1"/>
      <c r="H5" s="1"/>
    </row>
    <row r="6" spans="1:8">
      <c r="A6" s="42">
        <v>1</v>
      </c>
      <c r="B6" s="42" t="s">
        <v>78</v>
      </c>
      <c r="C6" s="42">
        <v>8712.56</v>
      </c>
      <c r="D6" s="43"/>
      <c r="E6" s="1"/>
      <c r="F6" s="1"/>
      <c r="G6" s="1"/>
      <c r="H6" s="1"/>
    </row>
    <row r="7" spans="1:8">
      <c r="A7" s="42">
        <v>2</v>
      </c>
      <c r="B7" s="42" t="s">
        <v>79</v>
      </c>
      <c r="C7" s="42">
        <v>5644.38</v>
      </c>
      <c r="D7" s="43"/>
    </row>
    <row r="8" spans="1:8">
      <c r="A8" s="42">
        <v>3</v>
      </c>
      <c r="B8" s="42" t="s">
        <v>80</v>
      </c>
      <c r="C8" s="42">
        <v>6995.7</v>
      </c>
      <c r="D8" s="48"/>
    </row>
    <row r="9" spans="1:8">
      <c r="A9" s="42"/>
      <c r="B9" s="42" t="s">
        <v>61</v>
      </c>
      <c r="C9" s="42">
        <f>SUM(C6:C8)</f>
        <v>21352.639999999999</v>
      </c>
      <c r="D9" s="68">
        <v>21352.639999999999</v>
      </c>
    </row>
    <row r="10" spans="1:8">
      <c r="A10" s="57"/>
      <c r="B10" s="58"/>
      <c r="C10" s="44"/>
      <c r="D10" s="48"/>
    </row>
    <row r="11" spans="1:8">
      <c r="A11" s="59"/>
      <c r="B11" s="60"/>
      <c r="C11" s="61"/>
      <c r="D11" s="62"/>
    </row>
    <row r="12" spans="1:8">
      <c r="A12" s="44"/>
      <c r="B12" s="42"/>
      <c r="C12" s="44"/>
      <c r="D12" s="44"/>
    </row>
    <row r="13" spans="1:8">
      <c r="A13" s="44"/>
      <c r="B13" s="44"/>
      <c r="C13" s="44"/>
      <c r="D13" s="44"/>
    </row>
    <row r="14" spans="1:8">
      <c r="A14" s="44"/>
      <c r="B14" s="44"/>
      <c r="C14" s="44"/>
      <c r="D14" s="48"/>
    </row>
    <row r="15" spans="1:8">
      <c r="A15" s="44"/>
      <c r="B15" s="48"/>
      <c r="C15" s="48"/>
      <c r="D15" s="48"/>
    </row>
    <row r="16" spans="1:8">
      <c r="A16" s="44"/>
      <c r="B16" s="44"/>
      <c r="C16" s="44"/>
      <c r="D16" s="48"/>
    </row>
    <row r="17" spans="1:4">
      <c r="A17" s="44"/>
      <c r="B17" s="44"/>
      <c r="C17" s="44"/>
      <c r="D17" s="44"/>
    </row>
    <row r="18" spans="1:4">
      <c r="A18" s="44"/>
      <c r="B18" s="48"/>
      <c r="C18" s="48"/>
      <c r="D18" s="48"/>
    </row>
    <row r="19" spans="1:4">
      <c r="A19" s="44"/>
      <c r="B19" s="44"/>
      <c r="C19" s="44"/>
      <c r="D19" s="48"/>
    </row>
    <row r="20" spans="1:4">
      <c r="A20" s="44"/>
      <c r="B20" s="47"/>
      <c r="C20" s="44"/>
      <c r="D20" s="44"/>
    </row>
    <row r="21" spans="1:4">
      <c r="A21" s="44"/>
      <c r="B21" s="42"/>
      <c r="C21" s="44"/>
      <c r="D21" s="48"/>
    </row>
    <row r="22" spans="1:4">
      <c r="A22" s="44"/>
      <c r="B22" s="48"/>
      <c r="C22" s="48"/>
      <c r="D22" s="48"/>
    </row>
    <row r="23" spans="1:4">
      <c r="A23" s="44"/>
      <c r="B23" s="63"/>
      <c r="C23" s="44"/>
      <c r="D23" s="44"/>
    </row>
    <row r="24" spans="1:4">
      <c r="A24" s="44"/>
      <c r="B24" s="46"/>
      <c r="C24" s="44"/>
      <c r="D24" s="44"/>
    </row>
    <row r="25" spans="1:4">
      <c r="A25" s="44"/>
      <c r="B25" s="42"/>
      <c r="C25" s="44"/>
      <c r="D25" s="48"/>
    </row>
    <row r="26" spans="1:4">
      <c r="A26" s="44"/>
      <c r="B26" s="63"/>
      <c r="C26" s="48"/>
      <c r="D26" s="48"/>
    </row>
    <row r="27" spans="1:4">
      <c r="A27" s="44"/>
      <c r="B27" s="64"/>
      <c r="C27" s="44"/>
      <c r="D27" s="44"/>
    </row>
    <row r="28" spans="1:4">
      <c r="A28" s="44"/>
      <c r="B28" s="63"/>
      <c r="C28" s="48"/>
      <c r="D28" s="48"/>
    </row>
    <row r="29" spans="1:4">
      <c r="A29" s="44"/>
      <c r="B29" s="63"/>
      <c r="C29" s="44"/>
      <c r="D29" s="44"/>
    </row>
    <row r="30" spans="1:4">
      <c r="A30" s="44"/>
      <c r="B30" s="64"/>
      <c r="C30" s="44"/>
      <c r="D30" s="44"/>
    </row>
    <row r="31" spans="1:4">
      <c r="A31" s="44"/>
      <c r="B31" s="63"/>
      <c r="C31" s="48"/>
      <c r="D31" s="48"/>
    </row>
    <row r="32" spans="1:4">
      <c r="A32" s="49"/>
      <c r="B32" s="49"/>
      <c r="C32" s="49"/>
      <c r="D32" s="49"/>
    </row>
    <row r="33" spans="1:4">
      <c r="A33" s="49"/>
      <c r="B33" s="49"/>
      <c r="C33" s="49"/>
      <c r="D33" s="49"/>
    </row>
    <row r="34" spans="1:4">
      <c r="A34" s="49"/>
      <c r="B34" s="49"/>
      <c r="C34" s="49"/>
      <c r="D34" s="49"/>
    </row>
    <row r="35" spans="1:4">
      <c r="A35" s="49"/>
      <c r="B35" s="49"/>
      <c r="C35" s="49"/>
      <c r="D35" s="49"/>
    </row>
    <row r="36" spans="1:4">
      <c r="A36" s="49"/>
      <c r="B36" s="49"/>
      <c r="C36" s="49"/>
      <c r="D36" s="49"/>
    </row>
    <row r="37" spans="1:4">
      <c r="A37" s="49"/>
      <c r="B37" s="49"/>
      <c r="C37" s="49"/>
      <c r="D37" s="49"/>
    </row>
    <row r="38" spans="1:4">
      <c r="A38" s="49"/>
      <c r="B38" s="49"/>
      <c r="C38" s="49"/>
      <c r="D38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A5" sqref="A5:D10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72" t="s">
        <v>67</v>
      </c>
      <c r="C1" s="72"/>
      <c r="D1" s="72"/>
    </row>
    <row r="2" spans="1:4" ht="15.75">
      <c r="A2" s="6"/>
      <c r="B2" s="71" t="s">
        <v>33</v>
      </c>
      <c r="C2" s="71"/>
      <c r="D2" s="71"/>
    </row>
    <row r="3" spans="1:4" ht="15.75">
      <c r="A3" s="6"/>
      <c r="B3" s="72" t="s">
        <v>37</v>
      </c>
      <c r="C3" s="72"/>
      <c r="D3" s="72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43"/>
      <c r="B5" s="43"/>
      <c r="C5" s="43"/>
      <c r="D5" s="43"/>
    </row>
    <row r="6" spans="1:4">
      <c r="A6" s="43"/>
      <c r="B6" s="42"/>
      <c r="C6" s="54"/>
      <c r="D6" s="43"/>
    </row>
    <row r="7" spans="1:4">
      <c r="A7" s="48"/>
      <c r="B7" s="44"/>
      <c r="C7" s="55"/>
      <c r="D7" s="48"/>
    </row>
    <row r="8" spans="1:4">
      <c r="A8" s="44"/>
      <c r="B8" s="42"/>
      <c r="C8" s="55"/>
      <c r="D8" s="56"/>
    </row>
    <row r="9" spans="1:4">
      <c r="A9" s="57"/>
      <c r="B9" s="66"/>
      <c r="C9" s="48"/>
      <c r="D9" s="48"/>
    </row>
    <row r="10" spans="1:4">
      <c r="A10" s="59"/>
      <c r="B10" s="60"/>
      <c r="C10" s="61"/>
      <c r="D10" s="62"/>
    </row>
    <row r="11" spans="1:4">
      <c r="A11" s="44"/>
      <c r="B11" s="42"/>
      <c r="C11" s="44"/>
      <c r="D11" s="44"/>
    </row>
    <row r="12" spans="1:4">
      <c r="A12" s="44"/>
      <c r="B12" s="44"/>
      <c r="C12" s="44"/>
      <c r="D12" s="44"/>
    </row>
    <row r="13" spans="1:4">
      <c r="A13" s="44"/>
      <c r="B13" s="44"/>
      <c r="C13" s="44"/>
      <c r="D13" s="44"/>
    </row>
    <row r="14" spans="1:4">
      <c r="A14" s="44"/>
      <c r="B14" s="48"/>
      <c r="C14" s="48"/>
      <c r="D14" s="48"/>
    </row>
    <row r="15" spans="1:4">
      <c r="A15" s="44"/>
      <c r="B15" s="48"/>
      <c r="C15" s="44"/>
      <c r="D15" s="44"/>
    </row>
    <row r="16" spans="1:4">
      <c r="A16" s="44"/>
      <c r="B16" s="67"/>
      <c r="C16" s="44"/>
      <c r="D16" s="44"/>
    </row>
    <row r="17" spans="1:4">
      <c r="A17" s="44"/>
      <c r="B17" s="44"/>
      <c r="C17" s="44"/>
      <c r="D17" s="44"/>
    </row>
    <row r="18" spans="1:4">
      <c r="A18" s="44"/>
      <c r="B18" s="48"/>
      <c r="C18" s="48"/>
      <c r="D18" s="48"/>
    </row>
    <row r="19" spans="1:4">
      <c r="A19" s="44"/>
      <c r="B19" s="48"/>
      <c r="C19" s="44"/>
      <c r="D19" s="44"/>
    </row>
    <row r="20" spans="1:4">
      <c r="A20" s="44"/>
      <c r="B20" s="46"/>
      <c r="C20" s="44"/>
      <c r="D20" s="44"/>
    </row>
    <row r="21" spans="1:4">
      <c r="A21" s="44"/>
      <c r="B21" s="42"/>
      <c r="C21" s="44"/>
      <c r="D21" s="44"/>
    </row>
    <row r="22" spans="1:4">
      <c r="A22" s="44"/>
      <c r="B22" s="48"/>
      <c r="C22" s="48"/>
      <c r="D22" s="48"/>
    </row>
    <row r="23" spans="1:4">
      <c r="A23" s="44"/>
      <c r="B23" s="63"/>
      <c r="C23" s="44"/>
      <c r="D23" s="44"/>
    </row>
    <row r="24" spans="1:4">
      <c r="A24" s="44"/>
      <c r="B24" s="46"/>
      <c r="C24" s="44"/>
      <c r="D24" s="44"/>
    </row>
    <row r="25" spans="1:4">
      <c r="A25" s="44"/>
      <c r="B25" s="42"/>
      <c r="C25" s="44"/>
      <c r="D25" s="48"/>
    </row>
    <row r="26" spans="1:4">
      <c r="A26" s="44"/>
      <c r="B26" s="63"/>
      <c r="C26" s="48"/>
      <c r="D26" s="48"/>
    </row>
    <row r="27" spans="1:4">
      <c r="A27" s="44"/>
      <c r="B27" s="64"/>
      <c r="C27" s="44"/>
      <c r="D27" s="44"/>
    </row>
    <row r="28" spans="1:4">
      <c r="A28" s="44"/>
      <c r="B28" s="63"/>
      <c r="C28" s="48"/>
      <c r="D28" s="48"/>
    </row>
    <row r="29" spans="1:4">
      <c r="A29" s="44"/>
      <c r="B29" s="63"/>
      <c r="C29" s="44"/>
      <c r="D29" s="44"/>
    </row>
    <row r="30" spans="1:4">
      <c r="A30" s="44"/>
      <c r="B30" s="64"/>
      <c r="C30" s="44"/>
      <c r="D30" s="44"/>
    </row>
    <row r="31" spans="1:4">
      <c r="A31" s="14"/>
      <c r="B31" s="15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A5" sqref="A5:D16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72" t="s">
        <v>65</v>
      </c>
      <c r="C1" s="72"/>
      <c r="D1" s="72"/>
      <c r="E1" s="7"/>
      <c r="F1" s="7"/>
      <c r="G1" s="7"/>
      <c r="H1" s="7"/>
    </row>
    <row r="2" spans="1:8" ht="15.75">
      <c r="A2" s="6"/>
      <c r="B2" s="71" t="s">
        <v>33</v>
      </c>
      <c r="C2" s="71"/>
      <c r="D2" s="71"/>
      <c r="E2" s="1"/>
      <c r="F2" s="1"/>
      <c r="G2" s="1"/>
      <c r="H2" s="1"/>
    </row>
    <row r="3" spans="1:8">
      <c r="A3" s="32"/>
      <c r="B3" s="69" t="s">
        <v>6</v>
      </c>
      <c r="C3" s="69"/>
      <c r="D3" s="69"/>
      <c r="E3" s="1"/>
      <c r="F3" s="1"/>
      <c r="G3" s="1"/>
      <c r="H3" s="1"/>
    </row>
    <row r="4" spans="1:8" ht="30">
      <c r="A4" s="28"/>
      <c r="B4" s="31" t="s">
        <v>0</v>
      </c>
      <c r="C4" s="28" t="s">
        <v>1</v>
      </c>
      <c r="D4" s="31" t="s">
        <v>28</v>
      </c>
      <c r="E4" s="1"/>
      <c r="F4" s="1"/>
      <c r="G4" s="1"/>
      <c r="H4" s="1"/>
    </row>
    <row r="5" spans="1:8">
      <c r="A5" s="42"/>
      <c r="B5" s="43"/>
      <c r="C5" s="50"/>
      <c r="D5" s="51"/>
      <c r="E5" s="1"/>
      <c r="F5" s="1"/>
      <c r="G5" s="1"/>
      <c r="H5" s="1"/>
    </row>
    <row r="6" spans="1:8" s="1" customFormat="1">
      <c r="A6" s="42"/>
      <c r="B6" s="42"/>
      <c r="C6" s="51"/>
      <c r="D6" s="50"/>
    </row>
    <row r="7" spans="1:8" s="5" customFormat="1">
      <c r="A7" s="44"/>
      <c r="B7" s="42"/>
      <c r="C7" s="52"/>
      <c r="D7" s="53"/>
    </row>
    <row r="8" spans="1:8">
      <c r="A8" s="44"/>
      <c r="B8" s="42"/>
      <c r="C8" s="52"/>
      <c r="D8" s="53"/>
    </row>
    <row r="9" spans="1:8">
      <c r="A9" s="44"/>
      <c r="B9" s="43"/>
      <c r="C9" s="52"/>
      <c r="D9" s="52"/>
    </row>
    <row r="10" spans="1:8" s="5" customFormat="1">
      <c r="A10" s="44"/>
      <c r="B10" s="42"/>
      <c r="C10" s="52"/>
      <c r="D10" s="53"/>
    </row>
    <row r="11" spans="1:8">
      <c r="A11" s="44"/>
      <c r="B11" s="42"/>
      <c r="C11" s="52"/>
      <c r="D11" s="53"/>
    </row>
    <row r="12" spans="1:8">
      <c r="A12" s="44"/>
      <c r="B12" s="42"/>
      <c r="C12" s="52"/>
      <c r="D12" s="53"/>
    </row>
    <row r="13" spans="1:8">
      <c r="A13" s="44"/>
      <c r="B13" s="42"/>
      <c r="C13" s="52"/>
      <c r="D13" s="53"/>
    </row>
    <row r="14" spans="1:8">
      <c r="A14" s="44"/>
      <c r="B14" s="43"/>
      <c r="C14" s="52"/>
      <c r="D14" s="52"/>
    </row>
    <row r="15" spans="1:8">
      <c r="A15" s="44"/>
      <c r="B15" s="42"/>
      <c r="C15" s="52"/>
      <c r="D15" s="53"/>
    </row>
    <row r="16" spans="1:8">
      <c r="A16" s="44"/>
      <c r="B16" s="42"/>
      <c r="C16" s="52"/>
      <c r="D16" s="52"/>
    </row>
    <row r="17" spans="1:4">
      <c r="A17" s="44"/>
      <c r="B17" s="42"/>
      <c r="C17" s="52"/>
      <c r="D17" s="52"/>
    </row>
    <row r="18" spans="1:4">
      <c r="A18" s="44"/>
      <c r="B18" s="42"/>
      <c r="C18" s="52"/>
      <c r="D18" s="53"/>
    </row>
    <row r="19" spans="1:4">
      <c r="A19" s="44"/>
      <c r="B19" s="42"/>
      <c r="C19" s="52"/>
      <c r="D19" s="53"/>
    </row>
    <row r="20" spans="1:4">
      <c r="A20" s="44"/>
      <c r="B20" s="42"/>
      <c r="C20" s="52"/>
      <c r="D20" s="52"/>
    </row>
    <row r="21" spans="1:4">
      <c r="A21" s="44"/>
      <c r="B21" s="42"/>
      <c r="C21" s="52"/>
      <c r="D21" s="52"/>
    </row>
    <row r="22" spans="1:4">
      <c r="A22" s="44"/>
      <c r="B22" s="43"/>
      <c r="C22" s="53"/>
      <c r="D22" s="53"/>
    </row>
    <row r="23" spans="1:4">
      <c r="A23" s="44"/>
      <c r="B23" s="47"/>
      <c r="C23" s="52"/>
      <c r="D23" s="52"/>
    </row>
    <row r="24" spans="1:4">
      <c r="A24" s="44"/>
      <c r="B24" s="46"/>
      <c r="C24" s="52"/>
      <c r="D24" s="52"/>
    </row>
    <row r="25" spans="1:4">
      <c r="A25" s="44"/>
      <c r="B25" s="47"/>
      <c r="C25" s="48"/>
      <c r="D25" s="48"/>
    </row>
    <row r="26" spans="1:4">
      <c r="A26" s="44"/>
      <c r="B26" s="47"/>
      <c r="C26" s="44"/>
      <c r="D26" s="44"/>
    </row>
    <row r="27" spans="1:4">
      <c r="A27" s="44"/>
      <c r="B27" s="46"/>
      <c r="C27" s="44"/>
      <c r="D27" s="44"/>
    </row>
    <row r="28" spans="1:4">
      <c r="A28" s="44"/>
      <c r="B28" s="47"/>
      <c r="C28" s="48"/>
      <c r="D28" s="48"/>
    </row>
    <row r="29" spans="1:4">
      <c r="A29" s="44"/>
      <c r="B29" s="47"/>
      <c r="C29" s="44"/>
      <c r="D29" s="44"/>
    </row>
    <row r="30" spans="1:4">
      <c r="A30" s="44"/>
      <c r="B30" s="46"/>
      <c r="C30" s="44"/>
      <c r="D30" s="48"/>
    </row>
    <row r="31" spans="1:4">
      <c r="A31" s="44"/>
      <c r="B31" s="47"/>
      <c r="C31" s="48"/>
      <c r="D31" s="48"/>
    </row>
    <row r="32" spans="1:4">
      <c r="A32" s="44"/>
      <c r="B32" s="46"/>
      <c r="C32" s="44"/>
      <c r="D32" s="44"/>
    </row>
    <row r="33" spans="1:4">
      <c r="A33" s="44"/>
      <c r="B33" s="47"/>
      <c r="C33" s="48"/>
      <c r="D33" s="48"/>
    </row>
    <row r="34" spans="1:4">
      <c r="A34" s="49"/>
      <c r="B34" s="49"/>
      <c r="C34" s="49"/>
      <c r="D34" s="49"/>
    </row>
    <row r="35" spans="1:4">
      <c r="A35" s="49"/>
      <c r="B35" s="49"/>
      <c r="C35" s="49"/>
      <c r="D35" s="49"/>
    </row>
    <row r="36" spans="1:4">
      <c r="A36" s="49"/>
      <c r="B36" s="49"/>
      <c r="C36" s="49"/>
      <c r="D36" s="49"/>
    </row>
    <row r="37" spans="1:4">
      <c r="A37" s="49"/>
      <c r="B37" s="49"/>
      <c r="C37" s="49"/>
      <c r="D37" s="49"/>
    </row>
    <row r="38" spans="1:4">
      <c r="A38" s="49"/>
      <c r="B38" s="49"/>
      <c r="C38" s="49"/>
      <c r="D38" s="49"/>
    </row>
    <row r="39" spans="1:4">
      <c r="A39" s="49"/>
      <c r="B39" s="49"/>
      <c r="C39" s="49"/>
      <c r="D39" s="49"/>
    </row>
    <row r="40" spans="1:4">
      <c r="A40" s="49"/>
      <c r="B40" s="49"/>
      <c r="C40" s="49"/>
      <c r="D40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7" sqref="M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5.75">
      <c r="A2" s="2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1" customFormat="1" ht="20.25" customHeight="1">
      <c r="A3" s="9"/>
      <c r="B3" s="23" t="s">
        <v>2</v>
      </c>
      <c r="C3" s="23" t="s">
        <v>7</v>
      </c>
      <c r="D3" s="23" t="s">
        <v>3</v>
      </c>
      <c r="E3" s="23" t="s">
        <v>9</v>
      </c>
      <c r="F3" s="23" t="s">
        <v>10</v>
      </c>
      <c r="G3" s="23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18" t="s">
        <v>18</v>
      </c>
    </row>
    <row r="4" spans="1:14" ht="39.75" customHeight="1">
      <c r="A4" s="24" t="s">
        <v>30</v>
      </c>
      <c r="B4" s="19">
        <f>B5+B6+B7+B8</f>
        <v>24815.52</v>
      </c>
      <c r="C4" s="19">
        <f t="shared" ref="C4:M4" si="0">C5+C6+C7+C8</f>
        <v>25004.480000000003</v>
      </c>
      <c r="D4" s="19">
        <f t="shared" si="0"/>
        <v>30574.82</v>
      </c>
      <c r="E4" s="19">
        <f t="shared" si="0"/>
        <v>24855.71</v>
      </c>
      <c r="F4" s="19">
        <f t="shared" si="0"/>
        <v>24542.95</v>
      </c>
      <c r="G4" s="19">
        <f t="shared" si="0"/>
        <v>23363.96</v>
      </c>
      <c r="H4" s="19">
        <f t="shared" si="0"/>
        <v>23363.96</v>
      </c>
      <c r="I4" s="19">
        <f t="shared" si="0"/>
        <v>22964.58</v>
      </c>
      <c r="J4" s="19">
        <f t="shared" si="0"/>
        <v>22964.58</v>
      </c>
      <c r="K4" s="19">
        <f t="shared" si="0"/>
        <v>22964.58</v>
      </c>
      <c r="L4" s="19">
        <f t="shared" si="0"/>
        <v>22964.58</v>
      </c>
      <c r="M4" s="19">
        <f t="shared" si="0"/>
        <v>22964.58</v>
      </c>
      <c r="N4" s="19">
        <f t="shared" ref="N4:N24" si="1">SUM(B4:M4)</f>
        <v>291344.30000000005</v>
      </c>
    </row>
    <row r="5" spans="1:14" ht="39" customHeight="1">
      <c r="A5" s="24" t="s">
        <v>19</v>
      </c>
      <c r="B5" s="20">
        <v>11715.26</v>
      </c>
      <c r="C5" s="20">
        <v>11715.26</v>
      </c>
      <c r="D5" s="20">
        <v>11715.26</v>
      </c>
      <c r="E5" s="20">
        <v>11715.26</v>
      </c>
      <c r="F5" s="20">
        <v>11715.26</v>
      </c>
      <c r="G5" s="20">
        <v>11715.26</v>
      </c>
      <c r="H5" s="20">
        <v>11715.26</v>
      </c>
      <c r="I5" s="20">
        <v>11282.6</v>
      </c>
      <c r="J5" s="20">
        <v>11282.6</v>
      </c>
      <c r="K5" s="20">
        <v>11282.6</v>
      </c>
      <c r="L5" s="20">
        <v>11282.6</v>
      </c>
      <c r="M5" s="20">
        <v>11282.6</v>
      </c>
      <c r="N5" s="20">
        <f t="shared" si="1"/>
        <v>138419.82</v>
      </c>
    </row>
    <row r="6" spans="1:14" ht="60" customHeight="1">
      <c r="A6" s="24" t="s">
        <v>39</v>
      </c>
      <c r="B6" s="20">
        <v>1451.56</v>
      </c>
      <c r="C6" s="20">
        <v>1640.52</v>
      </c>
      <c r="D6" s="20">
        <v>2344.1799999999998</v>
      </c>
      <c r="E6" s="20">
        <v>1491.75</v>
      </c>
      <c r="F6" s="20">
        <v>1178.99</v>
      </c>
      <c r="G6" s="20"/>
      <c r="H6" s="20"/>
      <c r="I6" s="20"/>
      <c r="J6" s="20"/>
      <c r="K6" s="20"/>
      <c r="L6" s="20"/>
      <c r="M6" s="20"/>
      <c r="N6" s="20">
        <f t="shared" si="1"/>
        <v>8107</v>
      </c>
    </row>
    <row r="7" spans="1:14" ht="44.25" customHeight="1">
      <c r="A7" s="24" t="s">
        <v>40</v>
      </c>
      <c r="B7" s="20">
        <v>11648.7</v>
      </c>
      <c r="C7" s="20">
        <v>11648.7</v>
      </c>
      <c r="D7" s="20">
        <v>11648.7</v>
      </c>
      <c r="E7" s="20">
        <v>11648.7</v>
      </c>
      <c r="F7" s="20">
        <v>11648.7</v>
      </c>
      <c r="G7" s="20">
        <v>11648.7</v>
      </c>
      <c r="H7" s="20">
        <v>11648.7</v>
      </c>
      <c r="I7" s="20">
        <v>11681.98</v>
      </c>
      <c r="J7" s="20">
        <v>11681.98</v>
      </c>
      <c r="K7" s="20">
        <v>11681.98</v>
      </c>
      <c r="L7" s="20">
        <v>11681.98</v>
      </c>
      <c r="M7" s="20">
        <v>11681.98</v>
      </c>
      <c r="N7" s="20">
        <f>SUM(B7:M7)</f>
        <v>139950.79999999999</v>
      </c>
    </row>
    <row r="8" spans="1:14" ht="44.25" customHeight="1">
      <c r="A8" s="24" t="s">
        <v>36</v>
      </c>
      <c r="B8" s="20"/>
      <c r="C8" s="20"/>
      <c r="D8" s="20">
        <v>4866.68</v>
      </c>
      <c r="E8" s="20"/>
      <c r="F8" s="20"/>
      <c r="G8" s="20"/>
      <c r="H8" s="20"/>
      <c r="I8" s="20"/>
      <c r="J8" s="20"/>
      <c r="K8" s="20"/>
      <c r="L8" s="20"/>
      <c r="M8" s="20"/>
      <c r="N8" s="20">
        <f>SUM(B8:M8)</f>
        <v>4866.68</v>
      </c>
    </row>
    <row r="9" spans="1:14" ht="36" customHeight="1">
      <c r="A9" s="25" t="s">
        <v>20</v>
      </c>
      <c r="B9" s="19">
        <f>B10+B11+B12+B13</f>
        <v>5638.7</v>
      </c>
      <c r="C9" s="19">
        <f t="shared" ref="C9:M9" si="2">C10+C11+C12+C13</f>
        <v>18599.48</v>
      </c>
      <c r="D9" s="19">
        <f t="shared" si="2"/>
        <v>9846.34</v>
      </c>
      <c r="E9" s="19">
        <f t="shared" si="2"/>
        <v>2829.6</v>
      </c>
      <c r="F9" s="19">
        <f t="shared" si="2"/>
        <v>3107.33</v>
      </c>
      <c r="G9" s="19">
        <f t="shared" si="2"/>
        <v>3047.08</v>
      </c>
      <c r="H9" s="19">
        <f t="shared" si="2"/>
        <v>4306.68</v>
      </c>
      <c r="I9" s="19">
        <f t="shared" si="2"/>
        <v>2528.34</v>
      </c>
      <c r="J9" s="19">
        <f t="shared" si="2"/>
        <v>13262.63</v>
      </c>
      <c r="K9" s="19">
        <f t="shared" si="2"/>
        <v>2696.5699999999997</v>
      </c>
      <c r="L9" s="19">
        <f t="shared" si="2"/>
        <v>7852.85</v>
      </c>
      <c r="M9" s="19">
        <f t="shared" si="2"/>
        <v>4446.7100000000009</v>
      </c>
      <c r="N9" s="19">
        <f t="shared" si="1"/>
        <v>78162.310000000012</v>
      </c>
    </row>
    <row r="10" spans="1:14" ht="40.5" customHeight="1">
      <c r="A10" s="24" t="s">
        <v>21</v>
      </c>
      <c r="B10" s="20">
        <v>2758.79</v>
      </c>
      <c r="C10" s="20">
        <v>757.89</v>
      </c>
      <c r="D10" s="20"/>
      <c r="E10" s="20">
        <v>757.89</v>
      </c>
      <c r="F10" s="20">
        <v>1035.6199999999999</v>
      </c>
      <c r="G10" s="20">
        <v>1223.92</v>
      </c>
      <c r="H10" s="20">
        <v>4306.68</v>
      </c>
      <c r="I10" s="20">
        <v>1223.92</v>
      </c>
      <c r="J10" s="20">
        <v>11835.72</v>
      </c>
      <c r="K10" s="20">
        <v>1484.62</v>
      </c>
      <c r="L10" s="20">
        <v>4484.58</v>
      </c>
      <c r="M10" s="20">
        <v>1704.39</v>
      </c>
      <c r="N10" s="19">
        <f t="shared" si="1"/>
        <v>31574.019999999997</v>
      </c>
    </row>
    <row r="11" spans="1:14" ht="45.75" customHeight="1">
      <c r="A11" s="24" t="s">
        <v>22</v>
      </c>
      <c r="B11" s="21"/>
      <c r="C11" s="20">
        <v>16503.64</v>
      </c>
      <c r="D11" s="20">
        <v>5847.66</v>
      </c>
      <c r="E11" s="20"/>
      <c r="F11" s="20"/>
      <c r="G11" s="20">
        <v>1564.2</v>
      </c>
      <c r="H11" s="20"/>
      <c r="I11" s="20"/>
      <c r="J11" s="20"/>
      <c r="K11" s="20"/>
      <c r="L11" s="20">
        <v>260.7</v>
      </c>
      <c r="M11" s="20">
        <v>1324.5</v>
      </c>
      <c r="N11" s="19">
        <f t="shared" si="1"/>
        <v>25500.7</v>
      </c>
    </row>
    <row r="12" spans="1:14" ht="45.75" customHeight="1">
      <c r="A12" s="30" t="s">
        <v>34</v>
      </c>
      <c r="B12" s="21">
        <v>290.27</v>
      </c>
      <c r="C12" s="20">
        <v>302.08999999999997</v>
      </c>
      <c r="D12" s="20">
        <v>3480.75</v>
      </c>
      <c r="E12" s="20"/>
      <c r="F12" s="20"/>
      <c r="G12" s="20"/>
      <c r="H12" s="20"/>
      <c r="I12" s="20">
        <v>1304.42</v>
      </c>
      <c r="J12" s="20">
        <v>391.05</v>
      </c>
      <c r="K12" s="20"/>
      <c r="L12" s="20"/>
      <c r="M12" s="20">
        <v>723.8</v>
      </c>
      <c r="N12" s="19">
        <f t="shared" si="1"/>
        <v>6492.38</v>
      </c>
    </row>
    <row r="13" spans="1:14" ht="21.75" customHeight="1">
      <c r="A13" s="24" t="s">
        <v>23</v>
      </c>
      <c r="B13" s="20">
        <v>2589.64</v>
      </c>
      <c r="C13" s="20">
        <v>1035.8599999999999</v>
      </c>
      <c r="D13" s="20">
        <v>517.92999999999995</v>
      </c>
      <c r="E13" s="20">
        <v>2071.71</v>
      </c>
      <c r="F13" s="20">
        <v>2071.71</v>
      </c>
      <c r="G13" s="20">
        <v>258.95999999999998</v>
      </c>
      <c r="H13" s="20"/>
      <c r="I13" s="20"/>
      <c r="J13" s="20">
        <v>1035.8599999999999</v>
      </c>
      <c r="K13" s="20">
        <v>1211.95</v>
      </c>
      <c r="L13" s="20">
        <v>3107.57</v>
      </c>
      <c r="M13" s="20">
        <v>694.02</v>
      </c>
      <c r="N13" s="20">
        <f t="shared" si="1"/>
        <v>14595.210000000001</v>
      </c>
    </row>
    <row r="14" spans="1:14" ht="23.25" customHeight="1">
      <c r="A14" s="25" t="s">
        <v>24</v>
      </c>
      <c r="B14" s="19">
        <f>B15+B16+B17</f>
        <v>0</v>
      </c>
      <c r="C14" s="19">
        <f t="shared" ref="C14:M14" si="3">C15+C16+C17</f>
        <v>0</v>
      </c>
      <c r="D14" s="19">
        <f t="shared" si="3"/>
        <v>0</v>
      </c>
      <c r="E14" s="19">
        <f t="shared" si="3"/>
        <v>0</v>
      </c>
      <c r="F14" s="19">
        <f t="shared" si="3"/>
        <v>0</v>
      </c>
      <c r="G14" s="19">
        <f t="shared" si="3"/>
        <v>0</v>
      </c>
      <c r="H14" s="19">
        <f t="shared" si="3"/>
        <v>0</v>
      </c>
      <c r="I14" s="19">
        <f t="shared" si="3"/>
        <v>21352.639999999999</v>
      </c>
      <c r="J14" s="19">
        <f t="shared" si="3"/>
        <v>0</v>
      </c>
      <c r="K14" s="19">
        <f t="shared" si="3"/>
        <v>0</v>
      </c>
      <c r="L14" s="19">
        <f t="shared" si="3"/>
        <v>0</v>
      </c>
      <c r="M14" s="19">
        <f t="shared" si="3"/>
        <v>0</v>
      </c>
      <c r="N14" s="19">
        <f t="shared" si="1"/>
        <v>21352.639999999999</v>
      </c>
    </row>
    <row r="15" spans="1:14" ht="42" customHeight="1">
      <c r="A15" s="24" t="s">
        <v>25</v>
      </c>
      <c r="B15" s="20"/>
      <c r="C15" s="20"/>
      <c r="D15" s="20"/>
      <c r="E15" s="20"/>
      <c r="F15" s="20"/>
      <c r="G15" s="20"/>
      <c r="H15" s="33"/>
      <c r="I15" s="20"/>
      <c r="J15" s="20"/>
      <c r="K15" s="20"/>
      <c r="L15" s="20"/>
      <c r="M15" s="20"/>
      <c r="N15" s="20">
        <f t="shared" si="1"/>
        <v>0</v>
      </c>
    </row>
    <row r="16" spans="1:14" ht="40.5" customHeight="1">
      <c r="A16" s="24" t="s">
        <v>26</v>
      </c>
      <c r="B16" s="20"/>
      <c r="C16" s="20"/>
      <c r="D16" s="20"/>
      <c r="E16" s="20"/>
      <c r="F16" s="20"/>
      <c r="G16" s="20"/>
      <c r="H16" s="20"/>
      <c r="I16" s="20">
        <v>21352.639999999999</v>
      </c>
      <c r="J16" s="20"/>
      <c r="K16" s="20"/>
      <c r="L16" s="20"/>
      <c r="M16" s="20"/>
      <c r="N16" s="20">
        <f t="shared" si="1"/>
        <v>21352.639999999999</v>
      </c>
    </row>
    <row r="17" spans="1:14" ht="40.5" customHeight="1">
      <c r="A17" s="30" t="s">
        <v>35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1"/>
        <v>0</v>
      </c>
    </row>
    <row r="18" spans="1:14" ht="40.5" customHeight="1">
      <c r="A18" s="40" t="s">
        <v>52</v>
      </c>
      <c r="B18" s="20"/>
      <c r="C18" s="20"/>
      <c r="D18" s="20"/>
      <c r="E18" s="20"/>
      <c r="F18" s="20"/>
      <c r="G18" s="20">
        <v>330.23</v>
      </c>
      <c r="H18" s="20"/>
      <c r="I18" s="20"/>
      <c r="J18" s="20"/>
      <c r="K18" s="20"/>
      <c r="L18" s="20"/>
      <c r="M18" s="20"/>
      <c r="N18" s="20">
        <f t="shared" si="1"/>
        <v>330.23</v>
      </c>
    </row>
    <row r="19" spans="1:14" ht="40.5" customHeight="1">
      <c r="A19" s="25" t="s">
        <v>54</v>
      </c>
      <c r="B19" s="19">
        <f>B20+B21+B22</f>
        <v>-6728.12</v>
      </c>
      <c r="C19" s="19">
        <f t="shared" ref="C19:M19" si="4">C20+C21+C22</f>
        <v>-3719.6399999999985</v>
      </c>
      <c r="D19" s="19">
        <f t="shared" si="4"/>
        <v>-18032.87</v>
      </c>
      <c r="E19" s="19">
        <f t="shared" si="4"/>
        <v>-7684.3399999999992</v>
      </c>
      <c r="F19" s="19">
        <f t="shared" si="4"/>
        <v>-5045.8899999999994</v>
      </c>
      <c r="G19" s="19">
        <f t="shared" si="4"/>
        <v>-1496.3500000000001</v>
      </c>
      <c r="H19" s="19">
        <f t="shared" si="4"/>
        <v>3914.4</v>
      </c>
      <c r="I19" s="19">
        <f t="shared" si="4"/>
        <v>2786.4</v>
      </c>
      <c r="J19" s="19">
        <f t="shared" si="4"/>
        <v>-5760.9</v>
      </c>
      <c r="K19" s="19">
        <f t="shared" si="4"/>
        <v>10662</v>
      </c>
      <c r="L19" s="19">
        <f t="shared" si="4"/>
        <v>6802.2</v>
      </c>
      <c r="M19" s="19">
        <f t="shared" si="4"/>
        <v>-3608.4</v>
      </c>
      <c r="N19" s="19">
        <f t="shared" ref="N19:N23" si="5">SUM(B19:M19)</f>
        <v>-27911.509999999991</v>
      </c>
    </row>
    <row r="20" spans="1:14" ht="40.5" customHeight="1">
      <c r="A20" s="24" t="s">
        <v>55</v>
      </c>
      <c r="B20" s="20">
        <v>401.17</v>
      </c>
      <c r="C20" s="20">
        <v>121.2</v>
      </c>
      <c r="D20" s="20">
        <v>117.56</v>
      </c>
      <c r="E20" s="20">
        <v>437.53</v>
      </c>
      <c r="F20" s="20">
        <v>437.53</v>
      </c>
      <c r="G20" s="20">
        <v>-72.72</v>
      </c>
      <c r="H20" s="33"/>
      <c r="I20" s="20"/>
      <c r="J20" s="20">
        <v>-166.5</v>
      </c>
      <c r="K20" s="20">
        <v>210</v>
      </c>
      <c r="L20" s="20">
        <v>1215</v>
      </c>
      <c r="M20" s="20">
        <v>-570</v>
      </c>
      <c r="N20" s="20">
        <f t="shared" si="5"/>
        <v>2130.77</v>
      </c>
    </row>
    <row r="21" spans="1:14" ht="40.5" customHeight="1">
      <c r="A21" s="24" t="s">
        <v>56</v>
      </c>
      <c r="B21" s="20">
        <v>-10130.33</v>
      </c>
      <c r="C21" s="20">
        <v>-11087.14</v>
      </c>
      <c r="D21" s="20">
        <v>-12754.15</v>
      </c>
      <c r="E21" s="20">
        <v>-10130.33</v>
      </c>
      <c r="F21" s="20">
        <v>-9015.7000000000007</v>
      </c>
      <c r="G21" s="20"/>
      <c r="H21" s="20"/>
      <c r="I21" s="20"/>
      <c r="J21" s="20"/>
      <c r="K21" s="20"/>
      <c r="L21" s="20"/>
      <c r="M21" s="20"/>
      <c r="N21" s="20">
        <f t="shared" si="5"/>
        <v>-53117.650000000009</v>
      </c>
    </row>
    <row r="22" spans="1:14" ht="40.5" customHeight="1">
      <c r="A22" s="30" t="s">
        <v>57</v>
      </c>
      <c r="B22" s="20">
        <v>3001.04</v>
      </c>
      <c r="C22" s="20">
        <v>7246.3</v>
      </c>
      <c r="D22" s="20">
        <v>-5396.28</v>
      </c>
      <c r="E22" s="20">
        <v>2008.46</v>
      </c>
      <c r="F22" s="20">
        <v>3532.28</v>
      </c>
      <c r="G22" s="20">
        <v>-1423.63</v>
      </c>
      <c r="H22" s="20">
        <v>3914.4</v>
      </c>
      <c r="I22" s="20">
        <v>2786.4</v>
      </c>
      <c r="J22" s="20">
        <v>-5594.4</v>
      </c>
      <c r="K22" s="20">
        <v>10452</v>
      </c>
      <c r="L22" s="20">
        <v>5587.2</v>
      </c>
      <c r="M22" s="20">
        <v>-3038.4</v>
      </c>
      <c r="N22" s="20">
        <f t="shared" si="5"/>
        <v>23075.37</v>
      </c>
    </row>
    <row r="23" spans="1:14" ht="40.5" customHeight="1">
      <c r="A23" s="40" t="s">
        <v>59</v>
      </c>
      <c r="B23" s="19">
        <v>4776.42</v>
      </c>
      <c r="C23" s="19">
        <v>4776.42</v>
      </c>
      <c r="D23" s="19">
        <v>4776.42</v>
      </c>
      <c r="E23" s="19">
        <v>4776.42</v>
      </c>
      <c r="F23" s="19">
        <v>4776.42</v>
      </c>
      <c r="G23" s="19">
        <v>4776.42</v>
      </c>
      <c r="H23" s="19"/>
      <c r="I23" s="19"/>
      <c r="J23" s="19"/>
      <c r="K23" s="19"/>
      <c r="L23" s="19"/>
      <c r="M23" s="19"/>
      <c r="N23" s="19">
        <f t="shared" si="5"/>
        <v>28658.519999999997</v>
      </c>
    </row>
    <row r="24" spans="1:14" ht="39.75" customHeight="1">
      <c r="A24" s="25" t="s">
        <v>60</v>
      </c>
      <c r="B24" s="19">
        <v>12820.5</v>
      </c>
      <c r="C24" s="19">
        <v>12738.5</v>
      </c>
      <c r="D24" s="19">
        <v>12738.5</v>
      </c>
      <c r="E24" s="19">
        <v>12738.5</v>
      </c>
      <c r="F24" s="19">
        <v>12738.5</v>
      </c>
      <c r="G24" s="19">
        <v>12745.42</v>
      </c>
      <c r="H24" s="19">
        <v>12738.49</v>
      </c>
      <c r="I24" s="19">
        <v>12738.5</v>
      </c>
      <c r="J24" s="65">
        <v>12738.5</v>
      </c>
      <c r="K24" s="19">
        <v>12738.5</v>
      </c>
      <c r="L24" s="19">
        <v>12738.5</v>
      </c>
      <c r="M24" s="19">
        <v>12738.5</v>
      </c>
      <c r="N24" s="19">
        <f t="shared" si="1"/>
        <v>152950.91</v>
      </c>
    </row>
    <row r="25" spans="1:14" ht="22.5" customHeight="1">
      <c r="A25" s="25" t="s">
        <v>27</v>
      </c>
      <c r="B25" s="19">
        <f>B4+B9+B14+B24+B18+B19+B23</f>
        <v>41323.019999999997</v>
      </c>
      <c r="C25" s="19">
        <f t="shared" ref="C25:M25" si="6">C4+C9+C14+C24+C18+C19+C23</f>
        <v>57399.240000000005</v>
      </c>
      <c r="D25" s="19">
        <f t="shared" si="6"/>
        <v>39903.210000000006</v>
      </c>
      <c r="E25" s="19">
        <f t="shared" si="6"/>
        <v>37515.89</v>
      </c>
      <c r="F25" s="19">
        <f t="shared" si="6"/>
        <v>40119.31</v>
      </c>
      <c r="G25" s="19">
        <f t="shared" si="6"/>
        <v>42766.76</v>
      </c>
      <c r="H25" s="19">
        <f t="shared" si="6"/>
        <v>44323.53</v>
      </c>
      <c r="I25" s="19">
        <f t="shared" si="6"/>
        <v>62370.46</v>
      </c>
      <c r="J25" s="65">
        <f t="shared" si="6"/>
        <v>43204.81</v>
      </c>
      <c r="K25" s="65">
        <f>K4+K9+K14+K24+K18+K19+K23</f>
        <v>49061.65</v>
      </c>
      <c r="L25" s="19">
        <f t="shared" si="6"/>
        <v>50358.13</v>
      </c>
      <c r="M25" s="19">
        <f t="shared" si="6"/>
        <v>36541.39</v>
      </c>
      <c r="N25" s="19">
        <f>N4+N9+N14+N24+N18+N19+N23</f>
        <v>544887.4</v>
      </c>
    </row>
    <row r="26" spans="1:14" ht="15.75">
      <c r="A26" s="74" t="s">
        <v>63</v>
      </c>
      <c r="B26" s="74"/>
      <c r="C26" s="74"/>
      <c r="D26" s="26"/>
      <c r="E26" s="26"/>
      <c r="F26" s="26"/>
      <c r="G26" s="26"/>
      <c r="H26" s="26"/>
      <c r="I26" s="26"/>
      <c r="J26" s="26"/>
      <c r="K26" s="26"/>
      <c r="L26" s="75" t="s">
        <v>31</v>
      </c>
      <c r="M26" s="75"/>
      <c r="N26" s="75"/>
    </row>
    <row r="27" spans="1:14" ht="15.75">
      <c r="A27" s="2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ht="15.75">
      <c r="A28" s="74" t="s">
        <v>29</v>
      </c>
      <c r="B28" s="74"/>
      <c r="C28" s="74"/>
      <c r="D28" s="26"/>
      <c r="E28" s="26"/>
      <c r="F28" s="26"/>
      <c r="G28" s="26"/>
      <c r="H28" s="26"/>
      <c r="I28" s="26"/>
      <c r="J28" s="26"/>
      <c r="K28" s="26"/>
      <c r="L28" s="75" t="s">
        <v>38</v>
      </c>
      <c r="M28" s="75"/>
      <c r="N28" s="75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D19" sqref="D19"/>
    </sheetView>
  </sheetViews>
  <sheetFormatPr defaultRowHeight="15"/>
  <cols>
    <col min="1" max="1" width="4" customWidth="1"/>
    <col min="2" max="2" width="7" customWidth="1"/>
    <col min="3" max="3" width="47.7109375" customWidth="1"/>
    <col min="4" max="4" width="10.140625" bestFit="1" customWidth="1"/>
    <col min="5" max="5" width="17.28515625" customWidth="1"/>
  </cols>
  <sheetData>
    <row r="1" spans="1:5" ht="15.75">
      <c r="B1" s="41" t="s">
        <v>53</v>
      </c>
      <c r="C1" s="41"/>
    </row>
    <row r="2" spans="1:5">
      <c r="C2" t="s">
        <v>50</v>
      </c>
    </row>
    <row r="3" spans="1:5">
      <c r="B3" t="s">
        <v>41</v>
      </c>
    </row>
    <row r="4" spans="1:5">
      <c r="A4" s="34" t="s">
        <v>42</v>
      </c>
      <c r="B4" s="34" t="s">
        <v>42</v>
      </c>
      <c r="C4" s="34"/>
      <c r="D4" s="34" t="s">
        <v>43</v>
      </c>
      <c r="E4" s="34" t="s">
        <v>44</v>
      </c>
    </row>
    <row r="5" spans="1:5">
      <c r="A5" s="35" t="s">
        <v>45</v>
      </c>
      <c r="B5" s="35" t="s">
        <v>46</v>
      </c>
      <c r="C5" s="35" t="s">
        <v>47</v>
      </c>
      <c r="D5" s="35" t="s">
        <v>48</v>
      </c>
      <c r="E5" s="35" t="s">
        <v>49</v>
      </c>
    </row>
    <row r="6" spans="1:5">
      <c r="A6" s="14">
        <v>1</v>
      </c>
      <c r="B6" s="38"/>
      <c r="C6" s="37"/>
      <c r="D6" s="39"/>
      <c r="E6" s="35"/>
    </row>
    <row r="7" spans="1:5">
      <c r="A7" s="14">
        <v>2</v>
      </c>
      <c r="B7" s="14"/>
      <c r="C7" s="14"/>
      <c r="D7" s="36"/>
      <c r="E7" s="14"/>
    </row>
    <row r="8" spans="1:5">
      <c r="A8" s="14">
        <v>3</v>
      </c>
      <c r="B8" s="14"/>
      <c r="C8" s="14"/>
      <c r="D8" s="36"/>
      <c r="E8" s="14"/>
    </row>
    <row r="9" spans="1:5">
      <c r="A9" s="14">
        <v>4</v>
      </c>
      <c r="B9" s="14"/>
      <c r="C9" s="14"/>
      <c r="D9" s="36"/>
      <c r="E9" s="14"/>
    </row>
    <row r="10" spans="1:5">
      <c r="A10" s="14">
        <v>5</v>
      </c>
      <c r="B10" s="14"/>
      <c r="C10" s="14"/>
      <c r="D10" s="36"/>
      <c r="E10" s="14"/>
    </row>
    <row r="11" spans="1:5">
      <c r="A11" s="14">
        <v>6</v>
      </c>
      <c r="B11" s="14"/>
      <c r="C11" s="14"/>
      <c r="D11" s="36"/>
      <c r="E11" s="14"/>
    </row>
    <row r="12" spans="1:5">
      <c r="A12" s="14">
        <v>7</v>
      </c>
      <c r="B12" s="14"/>
      <c r="C12" s="14"/>
      <c r="D12" s="36"/>
      <c r="E12" s="14"/>
    </row>
    <row r="13" spans="1:5">
      <c r="A13" s="14">
        <v>8</v>
      </c>
      <c r="B13" s="14"/>
      <c r="C13" s="14"/>
      <c r="D13" s="36"/>
      <c r="E13" s="14"/>
    </row>
    <row r="14" spans="1:5">
      <c r="A14" s="14">
        <v>9</v>
      </c>
      <c r="B14" s="14"/>
      <c r="C14" s="14"/>
      <c r="D14" s="36"/>
      <c r="E14" s="14"/>
    </row>
    <row r="15" spans="1:5">
      <c r="A15" s="14">
        <v>10</v>
      </c>
      <c r="B15" s="14"/>
      <c r="C15" s="14"/>
      <c r="D15" s="36"/>
      <c r="E15" s="14"/>
    </row>
    <row r="16" spans="1:5">
      <c r="A16" s="14">
        <v>11</v>
      </c>
      <c r="B16" s="14"/>
      <c r="C16" s="14"/>
      <c r="D16" s="36"/>
      <c r="E16" s="14"/>
    </row>
    <row r="17" spans="1:5">
      <c r="A17" s="14">
        <v>12</v>
      </c>
      <c r="B17" s="14"/>
      <c r="C17" s="14"/>
      <c r="D17" s="36"/>
      <c r="E17" s="14"/>
    </row>
    <row r="18" spans="1:5">
      <c r="A18" s="14">
        <v>13</v>
      </c>
      <c r="B18" s="14"/>
      <c r="C18" s="14"/>
      <c r="D18" s="36"/>
      <c r="E18" s="14"/>
    </row>
    <row r="19" spans="1:5">
      <c r="A19" s="14">
        <v>14</v>
      </c>
      <c r="B19" s="14"/>
      <c r="C19" s="14"/>
      <c r="D19" s="36"/>
      <c r="E19" s="14"/>
    </row>
    <row r="20" spans="1:5">
      <c r="A20" s="14">
        <v>15</v>
      </c>
      <c r="B20" s="14"/>
      <c r="C20" s="14"/>
      <c r="D20" s="36"/>
      <c r="E20" s="14"/>
    </row>
    <row r="21" spans="1:5">
      <c r="A21" s="14">
        <v>16</v>
      </c>
      <c r="B21" s="14"/>
      <c r="C21" s="14"/>
      <c r="D21" s="36"/>
      <c r="E21" s="14"/>
    </row>
    <row r="22" spans="1:5">
      <c r="A22" s="14"/>
      <c r="B22" s="14"/>
      <c r="C22" s="14"/>
      <c r="D22" s="36"/>
      <c r="E22" s="14"/>
    </row>
    <row r="23" spans="1:5">
      <c r="A23" s="14"/>
      <c r="B23" s="14"/>
      <c r="C23" s="14"/>
      <c r="D23" s="36"/>
      <c r="E23" s="14"/>
    </row>
    <row r="24" spans="1:5">
      <c r="A24" s="14"/>
      <c r="B24" s="14"/>
      <c r="C24" s="14"/>
      <c r="D24" s="36"/>
      <c r="E24" s="14"/>
    </row>
    <row r="25" spans="1:5">
      <c r="A25" s="14"/>
      <c r="B25" s="14"/>
      <c r="C25" s="14"/>
      <c r="D25" s="36"/>
      <c r="E25" s="14"/>
    </row>
    <row r="26" spans="1:5">
      <c r="A26" s="14"/>
      <c r="B26" s="14"/>
      <c r="C26" s="14"/>
      <c r="D26" s="36"/>
      <c r="E26" s="14"/>
    </row>
    <row r="27" spans="1:5">
      <c r="A27" s="14"/>
      <c r="B27" s="14"/>
      <c r="C27" s="14"/>
      <c r="D27" s="36"/>
      <c r="E27" s="14"/>
    </row>
    <row r="28" spans="1:5">
      <c r="A28" s="14"/>
      <c r="B28" s="14"/>
      <c r="C28" s="14"/>
      <c r="D28" s="14"/>
      <c r="E28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6" sqref="D6"/>
    </sheetView>
  </sheetViews>
  <sheetFormatPr defaultRowHeight="15"/>
  <cols>
    <col min="1" max="1" width="4.85546875" customWidth="1"/>
    <col min="2" max="2" width="55.140625" customWidth="1"/>
    <col min="3" max="3" width="11.7109375" customWidth="1"/>
    <col min="4" max="4" width="11.85546875" customWidth="1"/>
  </cols>
  <sheetData>
    <row r="1" spans="1:4" ht="15.75">
      <c r="A1" s="1"/>
      <c r="B1" s="72" t="s">
        <v>65</v>
      </c>
      <c r="C1" s="72"/>
      <c r="D1" s="72"/>
    </row>
    <row r="2" spans="1:4" ht="15.75">
      <c r="A2" s="6"/>
      <c r="B2" s="71" t="s">
        <v>33</v>
      </c>
      <c r="C2" s="71"/>
      <c r="D2" s="71"/>
    </row>
    <row r="3" spans="1:4">
      <c r="A3" s="32"/>
      <c r="B3" s="69" t="s">
        <v>51</v>
      </c>
      <c r="C3" s="69"/>
      <c r="D3" s="69"/>
    </row>
    <row r="4" spans="1:4" ht="30">
      <c r="A4" s="28"/>
      <c r="B4" s="31" t="s">
        <v>0</v>
      </c>
      <c r="C4" s="28" t="s">
        <v>1</v>
      </c>
      <c r="D4" s="31" t="s">
        <v>28</v>
      </c>
    </row>
    <row r="5" spans="1:4">
      <c r="A5" s="42"/>
      <c r="B5" s="43" t="s">
        <v>11</v>
      </c>
      <c r="C5" s="50"/>
      <c r="D5" s="51"/>
    </row>
    <row r="6" spans="1:4" ht="30">
      <c r="A6" s="42">
        <v>1</v>
      </c>
      <c r="B6" s="42" t="s">
        <v>76</v>
      </c>
      <c r="C6" s="51">
        <v>330.23</v>
      </c>
      <c r="D6" s="50">
        <v>330.23</v>
      </c>
    </row>
    <row r="7" spans="1:4">
      <c r="A7" s="44"/>
      <c r="B7" s="44"/>
      <c r="C7" s="52"/>
      <c r="D7" s="53"/>
    </row>
    <row r="8" spans="1:4">
      <c r="A8" s="44"/>
      <c r="B8" s="42"/>
      <c r="C8" s="52"/>
      <c r="D8" s="52"/>
    </row>
    <row r="9" spans="1:4">
      <c r="A9" s="44"/>
      <c r="B9" s="42"/>
      <c r="C9" s="52"/>
      <c r="D9" s="53"/>
    </row>
    <row r="10" spans="1:4">
      <c r="A10" s="44"/>
      <c r="B10" s="43"/>
      <c r="C10" s="52"/>
      <c r="D10" s="53"/>
    </row>
    <row r="11" spans="1:4">
      <c r="A11" s="44"/>
      <c r="B11" s="42"/>
      <c r="C11" s="52"/>
      <c r="D11" s="53"/>
    </row>
    <row r="12" spans="1:4">
      <c r="A12" s="48"/>
      <c r="B12" s="43"/>
      <c r="C12" s="53"/>
      <c r="D12" s="53"/>
    </row>
    <row r="13" spans="1:4">
      <c r="A13" s="44"/>
      <c r="B13" s="42"/>
      <c r="C13" s="52"/>
      <c r="D13" s="53"/>
    </row>
    <row r="14" spans="1:4">
      <c r="A14" s="44"/>
      <c r="B14" s="43"/>
      <c r="C14" s="52"/>
      <c r="D14" s="52"/>
    </row>
    <row r="15" spans="1:4">
      <c r="A15" s="44"/>
      <c r="B15" s="42"/>
      <c r="C15" s="52"/>
      <c r="D15" s="53"/>
    </row>
    <row r="16" spans="1:4">
      <c r="A16" s="44"/>
      <c r="B16" s="42"/>
      <c r="C16" s="52"/>
      <c r="D16" s="52"/>
    </row>
    <row r="17" spans="1:4">
      <c r="A17" s="44"/>
      <c r="B17" s="42"/>
      <c r="C17" s="52"/>
      <c r="D17" s="52"/>
    </row>
    <row r="18" spans="1:4">
      <c r="A18" s="44"/>
      <c r="B18" s="43"/>
      <c r="C18" s="53"/>
      <c r="D18" s="53"/>
    </row>
    <row r="19" spans="1:4">
      <c r="A19" s="44"/>
      <c r="B19" s="43"/>
      <c r="C19" s="53"/>
      <c r="D19" s="53"/>
    </row>
    <row r="20" spans="1:4">
      <c r="A20" s="44"/>
      <c r="B20" s="42"/>
      <c r="C20" s="52"/>
      <c r="D20" s="52"/>
    </row>
    <row r="21" spans="1:4">
      <c r="A21" s="44"/>
      <c r="B21" s="42"/>
      <c r="C21" s="52"/>
      <c r="D21" s="52"/>
    </row>
    <row r="22" spans="1:4">
      <c r="A22" s="44"/>
      <c r="B22" s="43"/>
      <c r="C22" s="53"/>
      <c r="D22" s="53"/>
    </row>
    <row r="23" spans="1:4">
      <c r="A23" s="44"/>
      <c r="B23" s="47"/>
      <c r="C23" s="52"/>
      <c r="D23" s="52"/>
    </row>
    <row r="24" spans="1:4">
      <c r="A24" s="44"/>
      <c r="B24" s="46"/>
      <c r="C24" s="52"/>
      <c r="D24" s="52"/>
    </row>
    <row r="25" spans="1:4">
      <c r="A25" s="44"/>
      <c r="B25" s="47"/>
      <c r="C25" s="48"/>
      <c r="D25" s="48"/>
    </row>
    <row r="26" spans="1:4">
      <c r="A26" s="44"/>
      <c r="B26" s="47"/>
      <c r="C26" s="44"/>
      <c r="D26" s="44"/>
    </row>
    <row r="27" spans="1:4">
      <c r="A27" s="44"/>
      <c r="B27" s="46"/>
      <c r="C27" s="44"/>
      <c r="D27" s="44"/>
    </row>
    <row r="28" spans="1:4">
      <c r="A28" s="44"/>
      <c r="B28" s="47"/>
      <c r="C28" s="48"/>
      <c r="D28" s="48"/>
    </row>
    <row r="29" spans="1:4">
      <c r="A29" s="44"/>
      <c r="B29" s="47"/>
      <c r="C29" s="44"/>
      <c r="D29" s="44"/>
    </row>
    <row r="30" spans="1:4">
      <c r="A30" s="44"/>
      <c r="B30" s="46"/>
      <c r="C30" s="44"/>
      <c r="D30" s="48"/>
    </row>
    <row r="31" spans="1:4">
      <c r="A31" s="44"/>
      <c r="B31" s="47"/>
      <c r="C31" s="48"/>
      <c r="D31" s="48"/>
    </row>
    <row r="32" spans="1:4">
      <c r="A32" s="44"/>
      <c r="B32" s="46"/>
      <c r="C32" s="44"/>
      <c r="D32" s="44"/>
    </row>
    <row r="33" spans="1:4">
      <c r="A33" s="44"/>
      <c r="B33" s="47"/>
      <c r="C33" s="48"/>
      <c r="D33" s="48"/>
    </row>
    <row r="34" spans="1:4">
      <c r="A34" s="49"/>
      <c r="B34" s="49"/>
      <c r="C34" s="49"/>
      <c r="D34" s="49"/>
    </row>
    <row r="35" spans="1:4">
      <c r="A35" s="49"/>
      <c r="B35" s="49"/>
      <c r="C35" s="49"/>
      <c r="D35" s="49"/>
    </row>
    <row r="36" spans="1:4">
      <c r="A36" s="49"/>
      <c r="B36" s="49"/>
      <c r="C36" s="49"/>
      <c r="D36" s="4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2017-04-06T05:25:44Z</cp:lastPrinted>
  <dcterms:created xsi:type="dcterms:W3CDTF">2011-07-25T05:21:17Z</dcterms:created>
  <dcterms:modified xsi:type="dcterms:W3CDTF">2020-02-02T07:12:06Z</dcterms:modified>
</cp:coreProperties>
</file>