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B708269-54CE-4539-BF26-614917AD0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5" i="1"/>
  <c r="H29" i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<sst xmlns="http://schemas.openxmlformats.org/spreadsheetml/2006/main" count="42" uniqueCount="41">
  <si>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</si>
  <si>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</si>
  <si>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</si>
  <si>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</si>
  <si>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</si>
  <si>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</si>
  <si>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</si>
  <si>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</si>
  <si>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</si>
  <si>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</si>
  <si>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</si>
  <si>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</si>
  <si>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</si>
  <si>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</si>
  <si>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</si>
  <si>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</si>
  <si>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</si>
  <si>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</si>
  <si>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</si>
  <si>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</si>
  <si>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</si>
  <si>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</si>
  <si>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</si>
  <si>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</si>
  <si>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</si>
  <si>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</si>
  <si>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</si>
  <si>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</si>
  <si>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</si>
  <si>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</si>
  <si>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</si>
  <si>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</si>
  <si>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</si>
  <si>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</si>
  <si>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</si>
  <si>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</si>
  <si>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</si>
  <si>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</si>
  <si>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</si>
  <si>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ул.Советская,14  за  2024 года</t>
  </si>
  <si>
    <t>Тех. обслуживание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</si>
</sst>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9"/>
  <sheetViews>
    <sheetView tabSelected="1" workbookViewId="0">
      <selection activeCell="J35" sqref="J3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321.89999999999998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35</v>
      </c>
      <c r="B11" s="22"/>
      <c r="C11" s="23"/>
      <c r="D11" s="24">
        <v>56498.189999999966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F44</f>
        <v>86938.559999999998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v>85842.15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34</v>
      </c>
      <c r="B15" s="51"/>
      <c r="C15" s="52"/>
      <c r="D15" s="46">
        <v>720</v>
      </c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H44+H45</f>
        <v>50861.24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93295.50999999998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22.506616961789376</v>
      </c>
      <c r="E21" s="82"/>
      <c r="F21" s="31"/>
      <c r="G21" s="82"/>
      <c r="H21" s="24"/>
      <c r="I21" s="25"/>
    </row>
    <row r="22" spans="1:9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27.7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43883.959999999992</v>
      </c>
      <c r="G24" s="20"/>
      <c r="H24" s="19">
        <f>H25+H26+H27+H28+H29+H30+H31+H32+H33+H34</f>
        <v>30124.519999999997</v>
      </c>
      <c r="I24" s="20"/>
    </row>
    <row r="25" spans="1:9" ht="30" customHeight="1" x14ac:dyDescent="0.25">
      <c r="A25" s="21" t="s">
        <v>10</v>
      </c>
      <c r="B25" s="22"/>
      <c r="C25" s="22"/>
      <c r="D25" s="22"/>
      <c r="E25" s="23"/>
      <c r="F25" s="91">
        <v>4635.3599999999997</v>
      </c>
      <c r="G25" s="45"/>
      <c r="H25" s="48">
        <v>0</v>
      </c>
      <c r="I25" s="49"/>
    </row>
    <row r="26" spans="1:9" x14ac:dyDescent="0.25">
      <c r="A26" s="56" t="s">
        <v>40</v>
      </c>
      <c r="B26" s="57"/>
      <c r="C26" s="57"/>
      <c r="D26" s="57"/>
      <c r="E26" s="58"/>
      <c r="F26" s="31">
        <f>7107.55+118.44</f>
        <v>7225.99</v>
      </c>
      <c r="G26" s="82"/>
      <c r="H26" s="24">
        <v>2065.5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3128.87</v>
      </c>
      <c r="G27" s="82"/>
      <c r="H27" s="24">
        <v>1187.54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2472.19</v>
      </c>
      <c r="G28" s="82"/>
      <c r="H28" s="81">
        <v>1377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11897.42</f>
        <v>11897.42</v>
      </c>
      <c r="G29" s="82"/>
      <c r="H29" s="24">
        <f>10970.4</f>
        <v>10970.4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14524.13</v>
      </c>
      <c r="G30" s="82"/>
      <c r="H30" s="24">
        <v>14524.08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10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10" x14ac:dyDescent="0.25">
      <c r="A34" s="10" t="s">
        <v>37</v>
      </c>
      <c r="B34" s="8"/>
      <c r="C34" s="8"/>
      <c r="D34" s="8"/>
      <c r="E34" s="9"/>
      <c r="F34" s="31"/>
      <c r="G34" s="82"/>
      <c r="H34" s="24"/>
      <c r="I34" s="25"/>
    </row>
    <row r="35" spans="1:10" x14ac:dyDescent="0.25">
      <c r="A35" s="96" t="s">
        <v>25</v>
      </c>
      <c r="B35" s="97"/>
      <c r="C35" s="97"/>
      <c r="D35" s="97"/>
      <c r="E35" s="98"/>
      <c r="F35" s="19">
        <f>18155.16-118.44</f>
        <v>18036.72</v>
      </c>
      <c r="G35" s="20"/>
      <c r="H35" s="92">
        <v>18036.72</v>
      </c>
      <c r="I35" s="93"/>
      <c r="J35" s="102"/>
    </row>
    <row r="36" spans="1:10" x14ac:dyDescent="0.25">
      <c r="A36" s="96" t="s">
        <v>23</v>
      </c>
      <c r="B36" s="97"/>
      <c r="C36" s="97"/>
      <c r="D36" s="97"/>
      <c r="E36" s="98"/>
      <c r="F36" s="19"/>
      <c r="G36" s="20"/>
      <c r="H36" s="19"/>
      <c r="I36" s="20"/>
    </row>
    <row r="37" spans="1:10" x14ac:dyDescent="0.25">
      <c r="A37" s="96" t="s">
        <v>24</v>
      </c>
      <c r="B37" s="97"/>
      <c r="C37" s="97"/>
      <c r="D37" s="97"/>
      <c r="E37" s="98"/>
      <c r="F37" s="19"/>
      <c r="G37" s="20"/>
      <c r="H37" s="19"/>
      <c r="I37" s="20"/>
    </row>
    <row r="38" spans="1:10" x14ac:dyDescent="0.25">
      <c r="A38" s="11" t="s">
        <v>31</v>
      </c>
      <c r="B38" s="12"/>
      <c r="C38" s="12"/>
      <c r="D38" s="12"/>
      <c r="E38" s="13"/>
      <c r="F38" s="19">
        <f>30091.21-5073.33</f>
        <v>25017.879999999997</v>
      </c>
      <c r="G38" s="20"/>
      <c r="H38" s="19">
        <v>2700</v>
      </c>
      <c r="I38" s="20"/>
    </row>
    <row r="39" spans="1:10" x14ac:dyDescent="0.25">
      <c r="A39" s="96" t="s">
        <v>26</v>
      </c>
      <c r="B39" s="97"/>
      <c r="C39" s="97"/>
      <c r="D39" s="97"/>
      <c r="E39" s="98"/>
      <c r="F39" s="19">
        <f>F24+F35+F36+F37+F38</f>
        <v>86938.559999999998</v>
      </c>
      <c r="G39" s="93"/>
      <c r="H39" s="19">
        <f>H24+H35+H36+H37+H38</f>
        <v>50861.24</v>
      </c>
      <c r="I39" s="93"/>
    </row>
    <row r="40" spans="1:10" x14ac:dyDescent="0.25">
      <c r="A40" s="11" t="s">
        <v>27</v>
      </c>
      <c r="B40" s="12"/>
      <c r="C40" s="12"/>
      <c r="D40" s="12"/>
      <c r="E40" s="13"/>
      <c r="F40" s="19">
        <f>F41+F42+F43</f>
        <v>0</v>
      </c>
      <c r="G40" s="20"/>
      <c r="H40" s="19">
        <f>H41+H42+H43</f>
        <v>0</v>
      </c>
      <c r="I40" s="20"/>
    </row>
    <row r="41" spans="1:10" x14ac:dyDescent="0.25">
      <c r="A41" s="14" t="s">
        <v>28</v>
      </c>
      <c r="B41" s="15"/>
      <c r="C41" s="15"/>
      <c r="D41" s="15"/>
      <c r="E41" s="16"/>
      <c r="F41" s="19"/>
      <c r="G41" s="20"/>
      <c r="H41" s="19"/>
      <c r="I41" s="20"/>
    </row>
    <row r="42" spans="1:10" x14ac:dyDescent="0.25">
      <c r="A42" s="14" t="s">
        <v>29</v>
      </c>
      <c r="B42" s="15"/>
      <c r="C42" s="15"/>
      <c r="D42" s="15"/>
      <c r="E42" s="16"/>
      <c r="F42" s="19"/>
      <c r="G42" s="20"/>
      <c r="H42" s="19"/>
      <c r="I42" s="20"/>
    </row>
    <row r="43" spans="1:10" x14ac:dyDescent="0.25">
      <c r="A43" s="99" t="s">
        <v>30</v>
      </c>
      <c r="B43" s="100"/>
      <c r="C43" s="100"/>
      <c r="D43" s="100"/>
      <c r="E43" s="101"/>
      <c r="F43" s="19"/>
      <c r="G43" s="20"/>
      <c r="H43" s="19"/>
      <c r="I43" s="20"/>
    </row>
    <row r="44" spans="1:10" x14ac:dyDescent="0.25">
      <c r="A44" s="96" t="s">
        <v>21</v>
      </c>
      <c r="B44" s="97"/>
      <c r="C44" s="97"/>
      <c r="D44" s="97"/>
      <c r="E44" s="98"/>
      <c r="F44" s="19">
        <f>F39+F40</f>
        <v>86938.559999999998</v>
      </c>
      <c r="G44" s="93"/>
      <c r="H44" s="19">
        <f>H39+H40</f>
        <v>50861.24</v>
      </c>
      <c r="I44" s="93"/>
    </row>
    <row r="45" spans="1:10" x14ac:dyDescent="0.25">
      <c r="A45" s="96"/>
      <c r="B45" s="97"/>
      <c r="C45" s="97"/>
      <c r="D45" s="97"/>
      <c r="E45" s="98"/>
      <c r="F45" s="92"/>
      <c r="G45" s="93"/>
      <c r="H45" s="24"/>
      <c r="I45" s="25"/>
    </row>
    <row r="47" spans="1:10" x14ac:dyDescent="0.25">
      <c r="A47" t="s">
        <v>33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5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F34:G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2025-02-28T06:57:39Z</dcterms:modified>
</cp:coreProperties>
</file>