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5"/>
  <c r="M14"/>
  <c r="D12" i="4" l="1"/>
  <c r="C12"/>
  <c r="D6" i="7"/>
  <c r="D12" i="2"/>
  <c r="D23" i="1"/>
  <c r="C23"/>
  <c r="D10" i="2"/>
  <c r="D6" i="3"/>
  <c r="D8" i="6"/>
  <c r="D18" i="1"/>
  <c r="D10" i="9"/>
  <c r="D8"/>
  <c r="D10" i="4"/>
  <c r="D16" i="1"/>
  <c r="D6" i="9"/>
  <c r="C14" i="1"/>
  <c r="C10" l="1"/>
  <c r="D6" i="4"/>
  <c r="D8" s="1"/>
  <c r="D6" i="6"/>
  <c r="D6" i="1"/>
  <c r="D10" s="1"/>
  <c r="D14" s="1"/>
  <c r="D6" i="2"/>
  <c r="D8" s="1"/>
  <c r="E4" i="5" l="1"/>
  <c r="M4"/>
  <c r="L4"/>
  <c r="K4"/>
  <c r="J4"/>
  <c r="I4"/>
  <c r="H4"/>
  <c r="G4"/>
  <c r="F4"/>
  <c r="D4"/>
  <c r="C4"/>
  <c r="B4"/>
  <c r="E9"/>
  <c r="D19"/>
  <c r="N18"/>
  <c r="N22"/>
  <c r="N21"/>
  <c r="N20"/>
  <c r="M19"/>
  <c r="L19"/>
  <c r="K19"/>
  <c r="J19"/>
  <c r="I19"/>
  <c r="H19"/>
  <c r="G19"/>
  <c r="F19"/>
  <c r="E19"/>
  <c r="C19"/>
  <c r="B19"/>
  <c r="N17"/>
  <c r="N12"/>
  <c r="L14"/>
  <c r="K14"/>
  <c r="J14"/>
  <c r="I14"/>
  <c r="H14"/>
  <c r="G14"/>
  <c r="F14"/>
  <c r="E14"/>
  <c r="D14"/>
  <c r="C14"/>
  <c r="M9"/>
  <c r="L9"/>
  <c r="K9"/>
  <c r="J9"/>
  <c r="I9"/>
  <c r="H9"/>
  <c r="G9"/>
  <c r="F9"/>
  <c r="D9"/>
  <c r="C9"/>
  <c r="B14"/>
  <c r="B9"/>
  <c r="N23"/>
  <c r="C24" l="1"/>
  <c r="D24"/>
  <c r="F24"/>
  <c r="B24"/>
  <c r="L24"/>
  <c r="K24"/>
  <c r="J24"/>
  <c r="I24"/>
  <c r="H24"/>
  <c r="G24"/>
  <c r="E24"/>
  <c r="N19"/>
  <c r="N6"/>
  <c r="N13"/>
  <c r="N5"/>
  <c r="N4" l="1"/>
  <c r="N11"/>
  <c r="N10"/>
  <c r="N15" l="1"/>
  <c r="N16"/>
  <c r="N14" l="1"/>
  <c r="N9"/>
  <c r="N24" l="1"/>
</calcChain>
</file>

<file path=xl/sharedStrings.xml><?xml version="1.0" encoding="utf-8"?>
<sst xmlns="http://schemas.openxmlformats.org/spreadsheetml/2006/main" count="131" uniqueCount="74">
  <si>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</si>
  <si>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</si>
  <si>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</si>
  <si>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</si>
  <si>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</si>
  <si>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</si>
  <si>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</si>
  <si>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</si>
  <si>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</si>
  <si>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</si>
  <si>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</si>
  <si>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</si>
  <si>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</si>
  <si>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</si>
  <si>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</si>
  <si>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</si>
  <si>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</si>
  <si>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</si>
  <si>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</si>
  <si>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</si>
  <si>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</si>
  <si>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</si>
  <si>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</si>
  <si>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</si>
  <si>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</si>
  <si>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</si>
  <si>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</si>
  <si>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</si>
  <si>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</si>
  <si>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</si>
  <si>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</si>
  <si>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</si>
  <si>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Коммунистическая,2</t>
  </si>
  <si>
    <t>- эл.оборудование</t>
  </si>
  <si>
    <t>- эл.оборудования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</si>
  <si>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</si>
  <si>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</si>
  <si>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</si>
  <si>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</si>
  <si>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</si>
  <si>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</si>
  <si>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</si>
  <si>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</si>
  <si>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</si>
  <si>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</si>
  <si>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</si>
  <si>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</si>
  <si>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</si>
  <si>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</si>
  <si>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</si>
  <si>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Лицевой счет. Сводный расчет  2024г</t>
  </si>
  <si>
    <t>Лицевой счёт  2024г</t>
  </si>
  <si>
    <t>Лицевой счёт 2024г</t>
  </si>
  <si>
    <t>Устранение течи полотенцесушителя квартира №15</t>
  </si>
  <si>
    <t>Работы ППР</t>
  </si>
  <si>
    <t>Замена участка канализационной трубы на чердаке квартира №5</t>
  </si>
  <si>
    <t>Отключение отопления</t>
  </si>
  <si>
    <t>Устранение течи на стояке отопления и ГВС квартира №5</t>
  </si>
  <si>
    <t>Итого за май</t>
  </si>
  <si>
    <t>Ремонт участка трубы ХВС квартира №9</t>
  </si>
  <si>
    <t>Демонтаж теплового узла в подъезде, эл.щитков, проводов подъезд №2</t>
  </si>
  <si>
    <t>Итого за июнь</t>
  </si>
  <si>
    <t>Скос травы на придомовой территории</t>
  </si>
  <si>
    <t>Отсоединение 5 секций от чугунной батареи картира №1</t>
  </si>
  <si>
    <t>Замена канализационной трубы квартира №1</t>
  </si>
  <si>
    <t>Запуск отопления</t>
  </si>
  <si>
    <t>Ремонт отмоски у подъезда №2</t>
  </si>
  <si>
    <t>Промывка отопительного прибора квартира №57</t>
  </si>
  <si>
    <t>Отогрев подъездного отопления</t>
  </si>
  <si>
    <t>Промывка системы отопления квартира №2</t>
  </si>
  <si>
    <t>Итого за ноябрь</t>
  </si>
  <si>
    <t>Ремонт отопления квартира №5</t>
  </si>
  <si>
    <t>Демонтаж монтаж предподъездного освещения</t>
  </si>
  <si>
    <t>Промывка и ремонт системы отопления квартира №5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</si>
</sst>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0" xfId="0" applyFont="1"/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0" fontId="8" fillId="0" borderId="5" xfId="0" applyFont="1" applyBorder="1"/>
    <xf numFmtId="0" fontId="9" fillId="0" borderId="7" xfId="0" applyFont="1" applyBorder="1"/>
    <xf numFmtId="0" fontId="9" fillId="0" borderId="2" xfId="0" applyFont="1" applyBorder="1" applyAlignment="1">
      <alignment wrapText="1"/>
    </xf>
    <xf numFmtId="0" fontId="8" fillId="0" borderId="6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D24" sqref="D24"/>
    </sheetView>
  </sheetViews>
  <sheetFormatPr defaultRowHeight="15"/>
  <cols>
    <col min="1" max="1" width="5" customWidth="1"/>
    <col min="2" max="2" width="47.5703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54" t="s">
        <v>51</v>
      </c>
      <c r="C1" s="54"/>
      <c r="D1" s="54"/>
      <c r="E1" s="6"/>
      <c r="F1" s="6"/>
      <c r="G1" s="6"/>
      <c r="H1" s="6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53" t="s">
        <v>4</v>
      </c>
      <c r="C3" s="53"/>
      <c r="D3" s="53"/>
      <c r="E3" s="1"/>
      <c r="F3" s="1"/>
      <c r="G3" s="1"/>
      <c r="H3" s="1"/>
    </row>
    <row r="4" spans="1:8" ht="30">
      <c r="A4" s="24"/>
      <c r="B4" s="27" t="s">
        <v>0</v>
      </c>
      <c r="C4" s="27" t="s">
        <v>1</v>
      </c>
      <c r="D4" s="27" t="s">
        <v>27</v>
      </c>
      <c r="E4" s="1"/>
      <c r="F4" s="1"/>
      <c r="G4" s="1"/>
      <c r="H4" s="1"/>
    </row>
    <row r="5" spans="1:8">
      <c r="A5" s="29"/>
      <c r="B5" s="36" t="s">
        <v>6</v>
      </c>
      <c r="C5" s="37"/>
      <c r="D5" s="37"/>
      <c r="E5" s="1"/>
      <c r="F5" s="1"/>
      <c r="G5" s="1"/>
      <c r="H5" s="1"/>
    </row>
    <row r="6" spans="1:8" ht="30">
      <c r="A6" s="29">
        <v>1</v>
      </c>
      <c r="B6" s="29" t="s">
        <v>53</v>
      </c>
      <c r="C6" s="29">
        <v>1618</v>
      </c>
      <c r="D6" s="30">
        <f>C6</f>
        <v>1618</v>
      </c>
      <c r="E6" s="1"/>
      <c r="F6" s="1"/>
    </row>
    <row r="7" spans="1:8">
      <c r="A7" s="29"/>
      <c r="B7" s="30" t="s">
        <v>9</v>
      </c>
      <c r="C7" s="30"/>
      <c r="D7" s="30"/>
      <c r="E7" s="1"/>
      <c r="F7" s="1"/>
    </row>
    <row r="8" spans="1:8">
      <c r="A8" s="29">
        <v>1</v>
      </c>
      <c r="B8" s="29" t="s">
        <v>56</v>
      </c>
      <c r="C8" s="29">
        <v>918</v>
      </c>
      <c r="D8" s="30"/>
      <c r="E8" s="1"/>
      <c r="F8" s="1"/>
    </row>
    <row r="9" spans="1:8" ht="30">
      <c r="A9" s="29">
        <v>2</v>
      </c>
      <c r="B9" s="29" t="s">
        <v>57</v>
      </c>
      <c r="C9" s="29">
        <v>918</v>
      </c>
      <c r="D9" s="29"/>
      <c r="E9" s="1"/>
      <c r="F9" s="1"/>
    </row>
    <row r="10" spans="1:8" s="5" customFormat="1">
      <c r="A10" s="29"/>
      <c r="B10" s="30" t="s">
        <v>58</v>
      </c>
      <c r="C10" s="30">
        <f>SUM(C8:C9)</f>
        <v>1836</v>
      </c>
      <c r="D10" s="30">
        <f>C10+D6</f>
        <v>3454</v>
      </c>
      <c r="E10" s="4"/>
      <c r="F10" s="4"/>
    </row>
    <row r="11" spans="1:8" s="5" customFormat="1">
      <c r="A11" s="29"/>
      <c r="B11" s="30" t="s">
        <v>10</v>
      </c>
      <c r="C11" s="29"/>
      <c r="D11" s="30"/>
      <c r="E11" s="4"/>
      <c r="F11" s="4"/>
    </row>
    <row r="12" spans="1:8" ht="15" customHeight="1">
      <c r="A12" s="29">
        <v>1</v>
      </c>
      <c r="B12" s="29" t="s">
        <v>59</v>
      </c>
      <c r="C12" s="29">
        <v>918</v>
      </c>
      <c r="D12" s="30"/>
      <c r="E12" s="1"/>
      <c r="F12" s="1"/>
    </row>
    <row r="13" spans="1:8" ht="30">
      <c r="A13" s="29">
        <v>2</v>
      </c>
      <c r="B13" s="29" t="s">
        <v>60</v>
      </c>
      <c r="C13" s="29">
        <v>1836</v>
      </c>
      <c r="D13" s="29"/>
      <c r="E13" s="1"/>
      <c r="F13" s="1"/>
    </row>
    <row r="14" spans="1:8">
      <c r="A14" s="30"/>
      <c r="B14" s="30" t="s">
        <v>61</v>
      </c>
      <c r="C14" s="30">
        <f>SUM(C12:C13)</f>
        <v>2754</v>
      </c>
      <c r="D14" s="30">
        <f>C14+D10</f>
        <v>6208</v>
      </c>
      <c r="E14" s="1"/>
      <c r="F14" s="1"/>
    </row>
    <row r="15" spans="1:8">
      <c r="A15" s="29"/>
      <c r="B15" s="30" t="s">
        <v>11</v>
      </c>
      <c r="C15" s="29"/>
      <c r="D15" s="29"/>
      <c r="E15" s="1"/>
      <c r="F15" s="1"/>
    </row>
    <row r="16" spans="1:8" ht="30">
      <c r="A16" s="29">
        <v>1</v>
      </c>
      <c r="B16" s="29" t="s">
        <v>63</v>
      </c>
      <c r="C16" s="29">
        <v>4140</v>
      </c>
      <c r="D16" s="30">
        <f>C16+D14</f>
        <v>10348</v>
      </c>
      <c r="E16" s="1"/>
      <c r="F16" s="1"/>
    </row>
    <row r="17" spans="1:6" s="5" customFormat="1">
      <c r="A17" s="30"/>
      <c r="B17" s="30" t="s">
        <v>13</v>
      </c>
      <c r="C17" s="29"/>
      <c r="D17" s="30"/>
      <c r="E17" s="4"/>
      <c r="F17" s="4"/>
    </row>
    <row r="18" spans="1:6" s="5" customFormat="1">
      <c r="A18" s="30">
        <v>1</v>
      </c>
      <c r="B18" s="29" t="s">
        <v>65</v>
      </c>
      <c r="C18" s="29">
        <v>1380</v>
      </c>
      <c r="D18" s="30">
        <f>C18+D16</f>
        <v>11728</v>
      </c>
      <c r="E18" s="4"/>
      <c r="F18" s="4"/>
    </row>
    <row r="19" spans="1:6" s="5" customFormat="1">
      <c r="A19" s="30"/>
      <c r="B19" s="30" t="s">
        <v>15</v>
      </c>
      <c r="C19" s="29"/>
      <c r="D19" s="30"/>
      <c r="E19" s="4"/>
      <c r="F19" s="4"/>
    </row>
    <row r="20" spans="1:6" s="5" customFormat="1">
      <c r="A20" s="30">
        <v>1</v>
      </c>
      <c r="B20" s="29" t="s">
        <v>67</v>
      </c>
      <c r="C20" s="29">
        <v>2760</v>
      </c>
      <c r="D20" s="30"/>
      <c r="E20" s="4"/>
      <c r="F20" s="4"/>
    </row>
    <row r="21" spans="1:6" s="5" customFormat="1">
      <c r="A21" s="30">
        <v>2</v>
      </c>
      <c r="B21" s="29" t="s">
        <v>68</v>
      </c>
      <c r="C21" s="29">
        <v>1445.3</v>
      </c>
      <c r="D21" s="30"/>
      <c r="E21" s="4"/>
      <c r="F21" s="4"/>
    </row>
    <row r="22" spans="1:6" s="5" customFormat="1">
      <c r="A22" s="30">
        <v>3</v>
      </c>
      <c r="B22" s="29" t="s">
        <v>69</v>
      </c>
      <c r="C22" s="29">
        <v>11040</v>
      </c>
      <c r="D22" s="30"/>
      <c r="E22" s="4"/>
      <c r="F22" s="4"/>
    </row>
    <row r="23" spans="1:6" s="5" customFormat="1">
      <c r="A23" s="30"/>
      <c r="B23" s="30" t="s">
        <v>70</v>
      </c>
      <c r="C23" s="30">
        <f>SUM(C20:C22)</f>
        <v>15245.3</v>
      </c>
      <c r="D23" s="30">
        <f>C23+D18</f>
        <v>26973.3</v>
      </c>
      <c r="E23" s="4"/>
      <c r="F23" s="4"/>
    </row>
    <row r="24" spans="1:6" s="5" customFormat="1">
      <c r="A24" s="30"/>
      <c r="B24" s="29"/>
      <c r="C24" s="29"/>
      <c r="D24" s="30"/>
      <c r="E24" s="4"/>
      <c r="F24" s="4"/>
    </row>
    <row r="25" spans="1:6" s="5" customFormat="1">
      <c r="A25" s="30"/>
      <c r="B25" s="29"/>
      <c r="C25" s="29"/>
      <c r="D25" s="30"/>
      <c r="E25" s="4"/>
      <c r="F25" s="4"/>
    </row>
    <row r="26" spans="1:6" s="5" customFormat="1">
      <c r="A26" s="30"/>
      <c r="B26" s="30"/>
      <c r="C26" s="30"/>
      <c r="D26" s="30"/>
      <c r="E26" s="4"/>
      <c r="F26" s="4"/>
    </row>
    <row r="27" spans="1:6" s="5" customFormat="1">
      <c r="A27" s="30"/>
      <c r="B27" s="29"/>
      <c r="C27" s="29"/>
      <c r="D27" s="30"/>
      <c r="E27" s="4"/>
      <c r="F27" s="4"/>
    </row>
    <row r="28" spans="1:6" s="5" customFormat="1">
      <c r="A28" s="30"/>
      <c r="B28" s="29"/>
      <c r="C28" s="29"/>
      <c r="D28" s="30"/>
      <c r="E28" s="4"/>
      <c r="F28" s="4"/>
    </row>
    <row r="29" spans="1:6" s="5" customFormat="1">
      <c r="A29" s="30"/>
      <c r="B29" s="29"/>
      <c r="C29" s="29"/>
      <c r="D29" s="30"/>
      <c r="E29" s="4"/>
      <c r="F29" s="4"/>
    </row>
    <row r="30" spans="1:6" s="5" customFormat="1">
      <c r="A30" s="30"/>
      <c r="B30" s="29"/>
      <c r="C30" s="29"/>
      <c r="D30" s="30"/>
      <c r="E30" s="4"/>
      <c r="F30" s="4"/>
    </row>
    <row r="31" spans="1:6">
      <c r="A31" s="29"/>
      <c r="B31" s="29"/>
      <c r="C31" s="29"/>
      <c r="D31" s="29"/>
      <c r="E31" s="1"/>
      <c r="F31" s="1"/>
    </row>
    <row r="32" spans="1:6">
      <c r="A32" s="29"/>
      <c r="B32" s="29"/>
      <c r="C32" s="29"/>
      <c r="D32" s="29"/>
      <c r="E32" s="1"/>
      <c r="F32" s="1"/>
    </row>
    <row r="33" spans="1:6">
      <c r="A33" s="29"/>
      <c r="B33" s="30"/>
      <c r="C33" s="30"/>
      <c r="D33" s="30"/>
      <c r="E33" s="1"/>
      <c r="F33" s="1"/>
    </row>
    <row r="34" spans="1:6">
      <c r="A34" s="34"/>
      <c r="B34" s="34"/>
      <c r="C34" s="34"/>
      <c r="D34" s="34"/>
    </row>
    <row r="35" spans="1:6">
      <c r="A35" s="34"/>
      <c r="B35" s="34"/>
      <c r="C35" s="34"/>
      <c r="D35" s="34"/>
    </row>
    <row r="36" spans="1:6">
      <c r="A36" s="34"/>
      <c r="B36" s="34"/>
      <c r="C36" s="34"/>
      <c r="D36" s="34"/>
    </row>
    <row r="37" spans="1:6">
      <c r="A37" s="34"/>
      <c r="B37" s="34"/>
      <c r="C37" s="34"/>
      <c r="D37" s="34"/>
    </row>
    <row r="38" spans="1:6">
      <c r="A38" s="34"/>
      <c r="B38" s="34"/>
      <c r="C38" s="34"/>
      <c r="D38" s="34"/>
    </row>
    <row r="39" spans="1:6">
      <c r="A39" s="34"/>
      <c r="B39" s="34"/>
      <c r="C39" s="34"/>
      <c r="D39" s="34"/>
    </row>
    <row r="40" spans="1:6">
      <c r="A40" s="34"/>
      <c r="B40" s="34"/>
      <c r="C40" s="34"/>
      <c r="D40" s="34"/>
    </row>
    <row r="41" spans="1:6">
      <c r="A41" s="34"/>
      <c r="B41" s="34"/>
      <c r="C41" s="34"/>
      <c r="D41" s="34"/>
    </row>
    <row r="42" spans="1:6">
      <c r="A42" s="34"/>
      <c r="B42" s="34"/>
      <c r="C42" s="34"/>
      <c r="D42" s="34"/>
    </row>
    <row r="43" spans="1:6">
      <c r="A43" s="34"/>
      <c r="B43" s="34"/>
      <c r="C43" s="34"/>
      <c r="D43" s="34"/>
    </row>
    <row r="44" spans="1:6">
      <c r="A44" s="34"/>
      <c r="B44" s="34"/>
      <c r="C44" s="34"/>
      <c r="D44" s="3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B12" sqref="B12:C12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54" t="s">
        <v>51</v>
      </c>
      <c r="C1" s="54"/>
      <c r="D1" s="54"/>
      <c r="E1" s="6"/>
      <c r="F1" s="6"/>
      <c r="G1" s="6"/>
      <c r="H1" s="6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53" t="s">
        <v>7</v>
      </c>
      <c r="C3" s="53"/>
      <c r="D3" s="53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>
      <c r="A6" s="29">
        <v>1</v>
      </c>
      <c r="B6" s="29" t="s">
        <v>49</v>
      </c>
      <c r="C6" s="29">
        <v>4131</v>
      </c>
      <c r="D6" s="30">
        <f>C6</f>
        <v>4131</v>
      </c>
    </row>
    <row r="7" spans="1:8" s="1" customFormat="1">
      <c r="A7" s="29"/>
      <c r="B7" s="30" t="s">
        <v>3</v>
      </c>
      <c r="C7" s="30"/>
      <c r="D7" s="30"/>
    </row>
    <row r="8" spans="1:8" s="4" customFormat="1">
      <c r="A8" s="33">
        <v>1</v>
      </c>
      <c r="B8" s="29" t="s">
        <v>49</v>
      </c>
      <c r="C8" s="29">
        <v>1377</v>
      </c>
      <c r="D8" s="30">
        <f>C8+D6</f>
        <v>5508</v>
      </c>
    </row>
    <row r="9" spans="1:8" s="4" customFormat="1">
      <c r="A9" s="29"/>
      <c r="B9" s="30" t="s">
        <v>15</v>
      </c>
      <c r="C9" s="29"/>
      <c r="D9" s="30"/>
    </row>
    <row r="10" spans="1:8" s="1" customFormat="1" ht="15" customHeight="1">
      <c r="A10" s="29">
        <v>1</v>
      </c>
      <c r="B10" s="29" t="s">
        <v>49</v>
      </c>
      <c r="C10" s="29">
        <v>3105</v>
      </c>
      <c r="D10" s="30">
        <f>C10+D8</f>
        <v>8613</v>
      </c>
    </row>
    <row r="11" spans="1:8" s="1" customFormat="1" ht="17.100000000000001" customHeight="1">
      <c r="A11" s="29"/>
      <c r="B11" s="30" t="s">
        <v>16</v>
      </c>
      <c r="C11" s="29"/>
      <c r="D11" s="29"/>
    </row>
    <row r="12" spans="1:8" s="1" customFormat="1">
      <c r="A12" s="29">
        <v>1</v>
      </c>
      <c r="B12" s="29" t="s">
        <v>49</v>
      </c>
      <c r="C12" s="30">
        <v>2760</v>
      </c>
      <c r="D12" s="30">
        <f>C12+D10</f>
        <v>11373</v>
      </c>
    </row>
    <row r="13" spans="1:8" s="1" customFormat="1">
      <c r="A13" s="29"/>
      <c r="B13" s="30"/>
      <c r="C13" s="29"/>
      <c r="D13" s="30"/>
    </row>
    <row r="14" spans="1:8" s="1" customFormat="1">
      <c r="A14" s="29"/>
      <c r="B14" s="29"/>
      <c r="C14" s="29"/>
      <c r="D14" s="30"/>
    </row>
    <row r="15" spans="1:8" s="1" customFormat="1">
      <c r="A15" s="29"/>
      <c r="B15" s="29"/>
      <c r="C15" s="29"/>
      <c r="D15" s="29"/>
    </row>
    <row r="16" spans="1:8" s="4" customFormat="1">
      <c r="A16" s="29"/>
      <c r="B16" s="30"/>
      <c r="C16" s="30"/>
      <c r="D16" s="30"/>
    </row>
    <row r="17" spans="1:4" s="4" customFormat="1">
      <c r="A17" s="30"/>
      <c r="B17" s="30"/>
      <c r="C17" s="29"/>
      <c r="D17" s="30"/>
    </row>
    <row r="18" spans="1:4" s="1" customFormat="1">
      <c r="A18" s="29"/>
      <c r="B18" s="29"/>
      <c r="C18" s="30"/>
      <c r="D18" s="30"/>
    </row>
    <row r="19" spans="1:4" s="1" customFormat="1">
      <c r="A19" s="29"/>
      <c r="B19" s="30"/>
      <c r="C19" s="29"/>
      <c r="D19" s="30"/>
    </row>
    <row r="20" spans="1:4" s="1" customFormat="1">
      <c r="A20" s="29"/>
      <c r="B20" s="29"/>
      <c r="C20" s="29"/>
      <c r="D20" s="30"/>
    </row>
    <row r="21" spans="1:4" s="1" customFormat="1">
      <c r="A21" s="29"/>
      <c r="B21" s="30"/>
      <c r="C21" s="29"/>
      <c r="D21" s="29"/>
    </row>
    <row r="22" spans="1:4" s="4" customFormat="1">
      <c r="A22" s="30"/>
      <c r="B22" s="29"/>
      <c r="C22" s="30"/>
      <c r="D22" s="30"/>
    </row>
    <row r="23" spans="1:4" s="1" customFormat="1">
      <c r="A23" s="29"/>
      <c r="B23" s="30"/>
      <c r="C23" s="29"/>
      <c r="D23" s="29"/>
    </row>
    <row r="24" spans="1:4" s="1" customFormat="1">
      <c r="A24" s="29"/>
      <c r="B24" s="30"/>
      <c r="C24" s="29"/>
      <c r="D24" s="29"/>
    </row>
    <row r="25" spans="1:4" s="1" customFormat="1">
      <c r="A25" s="29"/>
      <c r="B25" s="29"/>
      <c r="C25" s="30"/>
      <c r="D25" s="30"/>
    </row>
    <row r="26" spans="1:4" s="1" customFormat="1">
      <c r="A26" s="30"/>
      <c r="B26" s="30"/>
      <c r="C26" s="30"/>
      <c r="D26" s="30"/>
    </row>
    <row r="27" spans="1:4" s="1" customFormat="1" ht="15.75" customHeight="1">
      <c r="A27" s="29"/>
      <c r="B27" s="30"/>
      <c r="C27" s="29"/>
      <c r="D27" s="29"/>
    </row>
    <row r="28" spans="1:4" s="1" customFormat="1">
      <c r="A28" s="29"/>
      <c r="B28" s="29"/>
      <c r="C28" s="30"/>
      <c r="D28" s="30"/>
    </row>
    <row r="29" spans="1:4" s="1" customFormat="1">
      <c r="A29" s="29"/>
      <c r="B29" s="30"/>
      <c r="C29" s="30"/>
      <c r="D29" s="30"/>
    </row>
    <row r="30" spans="1:4">
      <c r="A30" s="31"/>
      <c r="B30" s="29"/>
      <c r="C30" s="31"/>
      <c r="D30" s="31"/>
    </row>
    <row r="31" spans="1:4">
      <c r="A31" s="31"/>
      <c r="B31" s="30"/>
      <c r="C31" s="31"/>
      <c r="D31" s="31"/>
    </row>
    <row r="32" spans="1:4">
      <c r="A32" s="31"/>
      <c r="B32" s="29"/>
      <c r="C32" s="31"/>
      <c r="D32" s="31"/>
    </row>
    <row r="33" spans="1:4">
      <c r="A33" s="31"/>
      <c r="B33" s="29"/>
      <c r="C33" s="31"/>
      <c r="D33" s="31"/>
    </row>
    <row r="34" spans="1:4">
      <c r="A34" s="31"/>
      <c r="B34" s="29"/>
      <c r="C34" s="32"/>
      <c r="D34" s="32"/>
    </row>
    <row r="35" spans="1:4">
      <c r="A35" s="34"/>
      <c r="B35" s="34"/>
      <c r="C35" s="34"/>
    </row>
    <row r="36" spans="1:4">
      <c r="A36" s="34"/>
      <c r="B36" s="34"/>
      <c r="C36" s="34"/>
    </row>
    <row r="37" spans="1:4">
      <c r="A37" s="34"/>
      <c r="B37" s="34"/>
      <c r="C37" s="3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9" sqref="D9"/>
    </sheetView>
  </sheetViews>
  <sheetFormatPr defaultRowHeight="15"/>
  <cols>
    <col min="1" max="1" width="4.28515625" customWidth="1"/>
    <col min="2" max="2" width="47" customWidth="1"/>
  </cols>
  <sheetData>
    <row r="1" spans="1:4" ht="21">
      <c r="A1" s="1"/>
      <c r="B1" s="54" t="s">
        <v>51</v>
      </c>
      <c r="C1" s="54"/>
      <c r="D1" s="54"/>
    </row>
    <row r="2" spans="1:4" ht="15.75">
      <c r="A2" s="1"/>
      <c r="B2" s="2" t="s">
        <v>32</v>
      </c>
      <c r="C2" s="1"/>
      <c r="D2" s="1"/>
    </row>
    <row r="3" spans="1:4">
      <c r="A3" s="1"/>
      <c r="B3" s="53" t="s">
        <v>31</v>
      </c>
      <c r="C3" s="53"/>
      <c r="D3" s="53"/>
    </row>
    <row r="4" spans="1:4" ht="26.25">
      <c r="A4" s="7"/>
      <c r="B4" s="8" t="s">
        <v>0</v>
      </c>
      <c r="C4" s="7" t="s">
        <v>1</v>
      </c>
      <c r="D4" s="8" t="s">
        <v>27</v>
      </c>
    </row>
    <row r="5" spans="1:4">
      <c r="A5" s="33"/>
      <c r="B5" s="30" t="s">
        <v>6</v>
      </c>
      <c r="C5" s="33"/>
      <c r="D5" s="33"/>
    </row>
    <row r="6" spans="1:4">
      <c r="A6" s="29">
        <v>1</v>
      </c>
      <c r="B6" s="29" t="s">
        <v>54</v>
      </c>
      <c r="C6" s="29">
        <v>1377</v>
      </c>
      <c r="D6" s="30">
        <f>C6</f>
        <v>1377</v>
      </c>
    </row>
    <row r="7" spans="1:4">
      <c r="A7" s="30"/>
      <c r="B7" s="30" t="s">
        <v>13</v>
      </c>
      <c r="C7" s="29"/>
      <c r="D7" s="30"/>
    </row>
    <row r="8" spans="1:4">
      <c r="A8" s="29">
        <v>1</v>
      </c>
      <c r="B8" s="29" t="s">
        <v>54</v>
      </c>
      <c r="C8" s="29">
        <v>2606.6</v>
      </c>
      <c r="D8" s="30">
        <f>C8+D6</f>
        <v>3983.6</v>
      </c>
    </row>
    <row r="9" spans="1:4">
      <c r="A9" s="29"/>
      <c r="B9" s="30"/>
      <c r="C9" s="29"/>
      <c r="D9" s="30"/>
    </row>
    <row r="10" spans="1:4">
      <c r="A10" s="29"/>
      <c r="B10" s="29"/>
      <c r="C10" s="29"/>
      <c r="D10" s="30"/>
    </row>
    <row r="11" spans="1:4">
      <c r="A11" s="29"/>
      <c r="B11" s="29"/>
      <c r="C11" s="29"/>
      <c r="D11" s="29"/>
    </row>
    <row r="12" spans="1:4">
      <c r="A12" s="29"/>
      <c r="B12" s="29"/>
      <c r="C12" s="30"/>
      <c r="D12" s="30"/>
    </row>
    <row r="13" spans="1:4">
      <c r="A13" s="29"/>
      <c r="B13" s="30"/>
      <c r="C13" s="29"/>
      <c r="D13" s="29"/>
    </row>
    <row r="14" spans="1:4">
      <c r="A14" s="29"/>
      <c r="B14" s="29"/>
      <c r="C14" s="30"/>
      <c r="D14" s="30"/>
    </row>
    <row r="15" spans="1:4">
      <c r="A15" s="30"/>
      <c r="B15" s="30"/>
      <c r="C15" s="30"/>
      <c r="D15" s="30"/>
    </row>
    <row r="16" spans="1:4">
      <c r="A16" s="29"/>
      <c r="B16" s="29"/>
      <c r="C16" s="29"/>
      <c r="D16" s="30"/>
    </row>
    <row r="17" spans="1:4">
      <c r="A17" s="29"/>
      <c r="B17" s="30"/>
      <c r="C17" s="29"/>
      <c r="D17" s="29"/>
    </row>
    <row r="18" spans="1:4">
      <c r="A18" s="29"/>
      <c r="B18" s="29"/>
      <c r="C18" s="30"/>
      <c r="D18" s="30"/>
    </row>
    <row r="19" spans="1:4">
      <c r="A19" s="29"/>
      <c r="B19" s="30"/>
      <c r="C19" s="30"/>
      <c r="D19" s="30"/>
    </row>
    <row r="20" spans="1:4">
      <c r="A20" s="29"/>
      <c r="B20" s="29"/>
      <c r="C20" s="30"/>
      <c r="D20" s="30"/>
    </row>
    <row r="21" spans="1:4">
      <c r="A21" s="29"/>
      <c r="B21" s="30"/>
      <c r="C21" s="30"/>
      <c r="D21" s="30"/>
    </row>
    <row r="22" spans="1:4">
      <c r="A22" s="29"/>
      <c r="B22" s="29"/>
      <c r="C22" s="30"/>
      <c r="D22" s="30"/>
    </row>
    <row r="23" spans="1:4">
      <c r="A23" s="30"/>
      <c r="B23" s="30"/>
      <c r="C23" s="30"/>
      <c r="D23" s="30"/>
    </row>
    <row r="24" spans="1:4">
      <c r="A24" s="29"/>
      <c r="B24" s="29"/>
      <c r="C24" s="29"/>
      <c r="D24" s="29"/>
    </row>
    <row r="25" spans="1:4">
      <c r="A25" s="29"/>
      <c r="B25" s="30"/>
      <c r="C25" s="30"/>
      <c r="D25" s="30"/>
    </row>
    <row r="26" spans="1:4">
      <c r="A26" s="29"/>
      <c r="B26" s="29"/>
      <c r="C26" s="30"/>
      <c r="D26" s="30"/>
    </row>
    <row r="27" spans="1:4">
      <c r="A27" s="31"/>
      <c r="B27" s="30"/>
      <c r="C27" s="31"/>
      <c r="D27" s="31"/>
    </row>
    <row r="28" spans="1:4">
      <c r="A28" s="31"/>
      <c r="B28" s="29"/>
      <c r="C28" s="31"/>
      <c r="D28" s="31"/>
    </row>
    <row r="29" spans="1:4">
      <c r="A29" s="31"/>
      <c r="B29" s="29"/>
      <c r="C29" s="31"/>
      <c r="D29" s="31"/>
    </row>
    <row r="30" spans="1:4">
      <c r="A30" s="31"/>
      <c r="B30" s="29"/>
      <c r="C30" s="31"/>
      <c r="D30" s="31"/>
    </row>
    <row r="31" spans="1:4">
      <c r="A31" s="31"/>
      <c r="B31" s="30"/>
      <c r="C31" s="32"/>
      <c r="D31" s="32"/>
    </row>
    <row r="32" spans="1:4">
      <c r="A32" s="31"/>
      <c r="B32" s="30"/>
      <c r="C32" s="31"/>
      <c r="D32" s="31"/>
    </row>
    <row r="33" spans="1:4">
      <c r="A33" s="31"/>
      <c r="B33" s="29"/>
      <c r="C33" s="31"/>
      <c r="D33" s="31"/>
    </row>
    <row r="34" spans="1:4">
      <c r="A34" s="31"/>
      <c r="B34" s="30"/>
      <c r="C34" s="32"/>
      <c r="D34" s="32"/>
    </row>
    <row r="35" spans="1:4">
      <c r="A35" s="34"/>
      <c r="B35" s="34"/>
      <c r="C35" s="34"/>
      <c r="D35" s="34"/>
    </row>
    <row r="36" spans="1:4">
      <c r="A36" s="34"/>
      <c r="B36" s="34"/>
      <c r="C36" s="34"/>
      <c r="D36" s="34"/>
    </row>
    <row r="37" spans="1:4">
      <c r="A37" s="34"/>
      <c r="B37" s="34"/>
      <c r="C37" s="34"/>
      <c r="D37" s="34"/>
    </row>
    <row r="38" spans="1:4">
      <c r="A38" s="34"/>
      <c r="B38" s="34"/>
      <c r="C38" s="34"/>
      <c r="D38" s="34"/>
    </row>
    <row r="39" spans="1:4">
      <c r="A39" s="34"/>
      <c r="B39" s="34"/>
      <c r="C39" s="34"/>
      <c r="D39" s="34"/>
    </row>
    <row r="40" spans="1:4">
      <c r="A40" s="34"/>
      <c r="B40" s="34"/>
      <c r="C40" s="34"/>
      <c r="D40" s="34"/>
    </row>
    <row r="41" spans="1:4">
      <c r="A41" s="34"/>
      <c r="B41" s="34"/>
      <c r="C41" s="34"/>
      <c r="D41" s="34"/>
    </row>
    <row r="42" spans="1:4">
      <c r="A42" s="34"/>
      <c r="B42" s="34"/>
      <c r="C42" s="34"/>
      <c r="D42" s="3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D7" sqref="D7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54" t="s">
        <v>51</v>
      </c>
      <c r="C1" s="54"/>
      <c r="D1" s="54"/>
      <c r="E1" s="6"/>
      <c r="F1" s="6"/>
      <c r="G1" s="6"/>
      <c r="H1" s="6"/>
    </row>
    <row r="2" spans="1:8" ht="21.6" customHeight="1">
      <c r="A2" s="1"/>
      <c r="B2" s="55" t="s">
        <v>32</v>
      </c>
      <c r="C2" s="55"/>
      <c r="D2" s="55"/>
      <c r="E2" s="1"/>
      <c r="F2" s="1"/>
      <c r="G2" s="1"/>
      <c r="H2" s="1"/>
    </row>
    <row r="3" spans="1:8" ht="17.25" customHeight="1">
      <c r="A3" s="1"/>
      <c r="B3" s="56" t="s">
        <v>5</v>
      </c>
      <c r="C3" s="56"/>
      <c r="D3" s="56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>
      <c r="A5" s="9"/>
      <c r="B5" s="30" t="s">
        <v>14</v>
      </c>
      <c r="C5" s="35"/>
      <c r="D5" s="35"/>
      <c r="E5" s="1"/>
      <c r="F5" s="1"/>
      <c r="G5" s="1"/>
      <c r="H5" s="1"/>
    </row>
    <row r="6" spans="1:8">
      <c r="A6" s="24">
        <v>1</v>
      </c>
      <c r="B6" s="29" t="s">
        <v>66</v>
      </c>
      <c r="C6" s="38">
        <v>4775.3</v>
      </c>
      <c r="D6" s="30">
        <f>C6</f>
        <v>4775.3</v>
      </c>
    </row>
    <row r="7" spans="1:8">
      <c r="A7" s="11"/>
      <c r="B7" s="32"/>
      <c r="C7" s="39"/>
      <c r="D7" s="32"/>
    </row>
    <row r="8" spans="1:8">
      <c r="A8" s="12"/>
      <c r="B8" s="29"/>
      <c r="C8" s="40"/>
      <c r="D8" s="49"/>
    </row>
    <row r="9" spans="1:8">
      <c r="A9" s="25"/>
      <c r="B9" s="29"/>
      <c r="C9" s="31"/>
      <c r="D9" s="32"/>
    </row>
    <row r="10" spans="1:8">
      <c r="A10" s="13"/>
      <c r="B10" s="45"/>
      <c r="C10" s="46"/>
      <c r="D10" s="50"/>
    </row>
    <row r="11" spans="1:8">
      <c r="A11" s="12"/>
      <c r="B11" s="30"/>
      <c r="C11" s="31"/>
      <c r="D11" s="31"/>
    </row>
    <row r="12" spans="1:8">
      <c r="A12" s="12"/>
      <c r="B12" s="31"/>
      <c r="C12" s="31"/>
      <c r="D12" s="32"/>
    </row>
    <row r="13" spans="1:8">
      <c r="A13" s="12"/>
      <c r="B13" s="31"/>
      <c r="C13" s="31"/>
      <c r="D13" s="31"/>
    </row>
    <row r="14" spans="1:8">
      <c r="A14" s="12"/>
      <c r="B14" s="32"/>
      <c r="C14" s="32"/>
      <c r="D14" s="32"/>
    </row>
    <row r="15" spans="1:8">
      <c r="A15" s="12"/>
      <c r="B15" s="32"/>
      <c r="C15" s="31"/>
      <c r="D15" s="31"/>
    </row>
    <row r="16" spans="1:8">
      <c r="A16" s="12"/>
      <c r="B16" s="48"/>
      <c r="C16" s="31"/>
      <c r="D16" s="31"/>
    </row>
    <row r="17" spans="1:4">
      <c r="A17" s="12"/>
      <c r="B17" s="31"/>
      <c r="C17" s="31"/>
      <c r="D17" s="31"/>
    </row>
    <row r="18" spans="1:4">
      <c r="A18" s="12"/>
      <c r="B18" s="32"/>
      <c r="C18" s="32"/>
      <c r="D18" s="32"/>
    </row>
    <row r="19" spans="1:4">
      <c r="A19" s="12"/>
      <c r="B19" s="32"/>
      <c r="C19" s="31"/>
      <c r="D19" s="31"/>
    </row>
    <row r="20" spans="1:4">
      <c r="A20" s="12"/>
      <c r="B20" s="29"/>
      <c r="C20" s="31"/>
      <c r="D20" s="31"/>
    </row>
    <row r="21" spans="1:4">
      <c r="A21" s="12"/>
      <c r="B21" s="29"/>
      <c r="C21" s="31"/>
      <c r="D21" s="31"/>
    </row>
    <row r="22" spans="1:4">
      <c r="A22" s="12"/>
      <c r="B22" s="32"/>
      <c r="C22" s="32"/>
      <c r="D22" s="32"/>
    </row>
    <row r="23" spans="1:4">
      <c r="A23" s="12"/>
      <c r="B23" s="32"/>
      <c r="C23" s="31"/>
      <c r="D23" s="31"/>
    </row>
    <row r="24" spans="1:4">
      <c r="A24" s="12"/>
      <c r="B24" s="29"/>
      <c r="C24" s="31"/>
      <c r="D24" s="31"/>
    </row>
    <row r="25" spans="1:4">
      <c r="A25" s="12"/>
      <c r="B25" s="29"/>
      <c r="C25" s="31"/>
      <c r="D25" s="32"/>
    </row>
    <row r="26" spans="1:4">
      <c r="A26" s="12"/>
      <c r="B26" s="32"/>
      <c r="C26" s="32"/>
      <c r="D26" s="32"/>
    </row>
    <row r="27" spans="1:4">
      <c r="A27" s="12"/>
      <c r="B27" s="31"/>
      <c r="C27" s="31"/>
      <c r="D27" s="31"/>
    </row>
    <row r="28" spans="1:4">
      <c r="A28" s="12"/>
      <c r="B28" s="32"/>
      <c r="C28" s="32"/>
      <c r="D28" s="32"/>
    </row>
    <row r="29" spans="1:4">
      <c r="A29" s="12"/>
      <c r="B29" s="32"/>
      <c r="C29" s="31"/>
      <c r="D29" s="31"/>
    </row>
    <row r="30" spans="1:4">
      <c r="A30" s="12"/>
      <c r="B30" s="31"/>
      <c r="C30" s="31"/>
      <c r="D30" s="31"/>
    </row>
    <row r="31" spans="1:4">
      <c r="A31" s="12"/>
      <c r="B31" s="32"/>
      <c r="C31" s="32"/>
      <c r="D31" s="3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6" sqref="B6:C6"/>
    </sheetView>
  </sheetViews>
  <sheetFormatPr defaultRowHeight="15"/>
  <cols>
    <col min="1" max="1" width="5.140625" customWidth="1"/>
    <col min="2" max="2" width="45.28515625" customWidth="1"/>
  </cols>
  <sheetData>
    <row r="1" spans="1:4" ht="21">
      <c r="A1" s="1"/>
      <c r="B1" s="54" t="s">
        <v>51</v>
      </c>
      <c r="C1" s="54"/>
      <c r="D1" s="54"/>
    </row>
    <row r="2" spans="1:4" ht="15.75">
      <c r="A2" s="1"/>
      <c r="B2" s="55" t="s">
        <v>32</v>
      </c>
      <c r="C2" s="55"/>
      <c r="D2" s="55"/>
    </row>
    <row r="3" spans="1:4" ht="15.75">
      <c r="A3" s="1"/>
      <c r="B3" s="56" t="s">
        <v>35</v>
      </c>
      <c r="C3" s="56"/>
      <c r="D3" s="56"/>
    </row>
    <row r="4" spans="1:4" ht="26.25">
      <c r="A4" s="7"/>
      <c r="B4" s="8" t="s">
        <v>0</v>
      </c>
      <c r="C4" s="7" t="s">
        <v>1</v>
      </c>
      <c r="D4" s="7" t="s">
        <v>27</v>
      </c>
    </row>
    <row r="5" spans="1:4">
      <c r="A5" s="35"/>
      <c r="B5" s="30" t="s">
        <v>16</v>
      </c>
      <c r="C5" s="35"/>
      <c r="D5" s="35"/>
    </row>
    <row r="6" spans="1:4">
      <c r="A6" s="30">
        <v>1</v>
      </c>
      <c r="B6" s="29" t="s">
        <v>72</v>
      </c>
      <c r="C6" s="51">
        <v>3910</v>
      </c>
      <c r="D6" s="30">
        <f>C6</f>
        <v>3910</v>
      </c>
    </row>
    <row r="7" spans="1:4">
      <c r="A7" s="32"/>
      <c r="B7" s="32"/>
      <c r="C7" s="39"/>
      <c r="D7" s="32"/>
    </row>
    <row r="8" spans="1:4">
      <c r="A8" s="31"/>
      <c r="B8" s="29"/>
      <c r="C8" s="40"/>
      <c r="D8" s="49"/>
    </row>
    <row r="9" spans="1:4">
      <c r="A9" s="42"/>
      <c r="B9" s="43"/>
      <c r="C9" s="32"/>
      <c r="D9" s="32"/>
    </row>
    <row r="10" spans="1:4">
      <c r="A10" s="44"/>
      <c r="B10" s="45"/>
      <c r="C10" s="46"/>
      <c r="D10" s="47"/>
    </row>
    <row r="11" spans="1:4">
      <c r="A11" s="31"/>
      <c r="B11" s="29"/>
      <c r="C11" s="31"/>
      <c r="D11" s="31"/>
    </row>
    <row r="12" spans="1:4">
      <c r="A12" s="31"/>
      <c r="B12" s="31"/>
      <c r="C12" s="31"/>
      <c r="D12" s="31"/>
    </row>
    <row r="13" spans="1:4">
      <c r="A13" s="31"/>
      <c r="B13" s="31"/>
      <c r="C13" s="31"/>
      <c r="D13" s="31"/>
    </row>
    <row r="14" spans="1:4">
      <c r="A14" s="31"/>
      <c r="B14" s="32"/>
      <c r="C14" s="32"/>
      <c r="D14" s="32"/>
    </row>
    <row r="15" spans="1:4">
      <c r="A15" s="31"/>
      <c r="B15" s="32"/>
      <c r="C15" s="31"/>
      <c r="D15" s="31"/>
    </row>
    <row r="16" spans="1:4">
      <c r="A16" s="31"/>
      <c r="B16" s="48"/>
      <c r="C16" s="31"/>
      <c r="D16" s="31"/>
    </row>
    <row r="17" spans="1:4">
      <c r="A17" s="31"/>
      <c r="B17" s="31"/>
      <c r="C17" s="31"/>
      <c r="D17" s="31"/>
    </row>
    <row r="18" spans="1:4">
      <c r="A18" s="31"/>
      <c r="B18" s="32"/>
      <c r="C18" s="32"/>
      <c r="D18" s="32"/>
    </row>
    <row r="19" spans="1:4">
      <c r="A19" s="31"/>
      <c r="B19" s="32"/>
      <c r="C19" s="31"/>
      <c r="D19" s="31"/>
    </row>
    <row r="20" spans="1:4">
      <c r="A20" s="31"/>
      <c r="B20" s="29"/>
      <c r="C20" s="31"/>
      <c r="D20" s="31"/>
    </row>
    <row r="21" spans="1:4">
      <c r="A21" s="31"/>
      <c r="B21" s="29"/>
      <c r="C21" s="31"/>
      <c r="D21" s="31"/>
    </row>
    <row r="22" spans="1:4">
      <c r="A22" s="31"/>
      <c r="B22" s="32"/>
      <c r="C22" s="32"/>
      <c r="D22" s="32"/>
    </row>
    <row r="23" spans="1:4">
      <c r="A23" s="31"/>
      <c r="B23" s="32"/>
      <c r="C23" s="31"/>
      <c r="D23" s="31"/>
    </row>
    <row r="24" spans="1:4">
      <c r="A24" s="31"/>
      <c r="B24" s="29"/>
      <c r="C24" s="31"/>
      <c r="D24" s="31"/>
    </row>
    <row r="25" spans="1:4">
      <c r="A25" s="31"/>
      <c r="B25" s="29"/>
      <c r="C25" s="31"/>
      <c r="D25" s="32"/>
    </row>
    <row r="26" spans="1:4">
      <c r="A26" s="31"/>
      <c r="B26" s="32"/>
      <c r="C26" s="32"/>
      <c r="D26" s="32"/>
    </row>
    <row r="27" spans="1:4">
      <c r="A27" s="31"/>
      <c r="B27" s="31"/>
      <c r="C27" s="31"/>
      <c r="D27" s="31"/>
    </row>
    <row r="28" spans="1:4">
      <c r="A28" s="31"/>
      <c r="B28" s="32"/>
      <c r="C28" s="32"/>
      <c r="D28" s="32"/>
    </row>
    <row r="29" spans="1:4">
      <c r="A29" s="31"/>
      <c r="B29" s="32"/>
      <c r="C29" s="31"/>
      <c r="D29" s="31"/>
    </row>
    <row r="30" spans="1:4">
      <c r="A30" s="31"/>
      <c r="B30" s="31"/>
      <c r="C30" s="31"/>
      <c r="D30" s="31"/>
    </row>
    <row r="31" spans="1:4">
      <c r="A31" s="31"/>
      <c r="B31" s="32"/>
      <c r="C31" s="32"/>
      <c r="D31" s="3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B12" sqref="B12:C12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54" t="s">
        <v>52</v>
      </c>
      <c r="C1" s="54"/>
      <c r="D1" s="54"/>
      <c r="E1" s="6"/>
      <c r="F1" s="6"/>
      <c r="G1" s="6"/>
      <c r="H1" s="6"/>
    </row>
    <row r="2" spans="1:8" ht="15.75">
      <c r="A2" s="1"/>
      <c r="B2" s="55" t="s">
        <v>32</v>
      </c>
      <c r="C2" s="55"/>
      <c r="D2" s="55"/>
      <c r="E2" s="1"/>
      <c r="F2" s="1"/>
      <c r="G2" s="1"/>
      <c r="H2" s="1"/>
    </row>
    <row r="3" spans="1:8" ht="15.75">
      <c r="A3" s="1"/>
      <c r="B3" s="56" t="s">
        <v>36</v>
      </c>
      <c r="C3" s="56"/>
      <c r="D3" s="56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>
      <c r="A5" s="33"/>
      <c r="B5" s="30" t="s">
        <v>6</v>
      </c>
      <c r="C5" s="35"/>
      <c r="D5" s="33"/>
      <c r="E5" s="1"/>
      <c r="F5" s="1"/>
      <c r="G5" s="1"/>
      <c r="H5" s="1"/>
    </row>
    <row r="6" spans="1:8" s="1" customFormat="1" ht="30">
      <c r="A6" s="29">
        <v>1</v>
      </c>
      <c r="B6" s="29" t="s">
        <v>55</v>
      </c>
      <c r="C6" s="29">
        <v>3629.8</v>
      </c>
      <c r="D6" s="30">
        <f>C6</f>
        <v>3629.8</v>
      </c>
    </row>
    <row r="7" spans="1:8" s="5" customFormat="1">
      <c r="A7" s="32"/>
      <c r="B7" s="32" t="s">
        <v>9</v>
      </c>
      <c r="C7" s="32"/>
      <c r="D7" s="32"/>
    </row>
    <row r="8" spans="1:8">
      <c r="A8" s="31">
        <v>1</v>
      </c>
      <c r="B8" s="29" t="s">
        <v>71</v>
      </c>
      <c r="C8" s="31">
        <v>5353.7</v>
      </c>
      <c r="D8" s="32">
        <f>C8+D6</f>
        <v>8983.5</v>
      </c>
    </row>
    <row r="9" spans="1:8">
      <c r="A9" s="31"/>
      <c r="B9" s="30" t="s">
        <v>11</v>
      </c>
      <c r="C9" s="31"/>
      <c r="D9" s="31"/>
    </row>
    <row r="10" spans="1:8" s="5" customFormat="1">
      <c r="A10" s="31">
        <v>1</v>
      </c>
      <c r="B10" s="29" t="s">
        <v>64</v>
      </c>
      <c r="C10" s="31">
        <v>7189.8</v>
      </c>
      <c r="D10" s="32">
        <f>C10+D8</f>
        <v>16173.3</v>
      </c>
    </row>
    <row r="11" spans="1:8">
      <c r="A11" s="31"/>
      <c r="B11" s="30" t="s">
        <v>16</v>
      </c>
      <c r="C11" s="31"/>
      <c r="D11" s="32"/>
    </row>
    <row r="12" spans="1:8" ht="30">
      <c r="A12" s="32">
        <v>1</v>
      </c>
      <c r="B12" s="29" t="s">
        <v>73</v>
      </c>
      <c r="C12" s="32">
        <f>6270+6411.8</f>
        <v>12681.8</v>
      </c>
      <c r="D12" s="32">
        <f>C12+D10</f>
        <v>28855.1</v>
      </c>
    </row>
    <row r="13" spans="1:8">
      <c r="A13" s="32"/>
      <c r="B13" s="30"/>
      <c r="C13" s="32"/>
      <c r="D13" s="32"/>
    </row>
    <row r="14" spans="1:8">
      <c r="A14" s="31"/>
      <c r="B14" s="29"/>
      <c r="C14" s="31"/>
      <c r="D14" s="31"/>
    </row>
    <row r="15" spans="1:8">
      <c r="A15" s="31"/>
      <c r="B15" s="30"/>
      <c r="C15" s="32"/>
      <c r="D15" s="32"/>
    </row>
    <row r="16" spans="1:8">
      <c r="A16" s="31"/>
      <c r="B16" s="30"/>
      <c r="C16" s="31"/>
      <c r="D16" s="31"/>
    </row>
    <row r="17" spans="1:4">
      <c r="A17" s="31"/>
      <c r="B17" s="29"/>
      <c r="C17" s="31"/>
      <c r="D17" s="31"/>
    </row>
    <row r="18" spans="1:4">
      <c r="A18" s="31"/>
      <c r="B18" s="30"/>
      <c r="C18" s="32"/>
      <c r="D18" s="32"/>
    </row>
    <row r="19" spans="1:4">
      <c r="A19" s="31"/>
      <c r="B19" s="30"/>
      <c r="C19" s="32"/>
      <c r="D19" s="32"/>
    </row>
    <row r="20" spans="1:4">
      <c r="A20" s="31"/>
      <c r="B20" s="29"/>
      <c r="C20" s="31"/>
      <c r="D20" s="31"/>
    </row>
    <row r="21" spans="1:4">
      <c r="A21" s="31"/>
      <c r="B21" s="29"/>
      <c r="C21" s="31"/>
      <c r="D21" s="31"/>
    </row>
    <row r="22" spans="1:4">
      <c r="A22" s="31"/>
      <c r="B22" s="30"/>
      <c r="C22" s="32"/>
      <c r="D22" s="32"/>
    </row>
    <row r="23" spans="1:4">
      <c r="A23" s="31"/>
      <c r="B23" s="30"/>
      <c r="C23" s="31"/>
      <c r="D23" s="31"/>
    </row>
    <row r="24" spans="1:4">
      <c r="A24" s="31"/>
      <c r="B24" s="29"/>
      <c r="C24" s="31"/>
      <c r="D24" s="31"/>
    </row>
    <row r="25" spans="1:4">
      <c r="A25" s="31"/>
      <c r="B25" s="30"/>
      <c r="C25" s="32"/>
      <c r="D25" s="32"/>
    </row>
    <row r="26" spans="1:4">
      <c r="A26" s="31"/>
      <c r="B26" s="30"/>
      <c r="C26" s="31"/>
      <c r="D26" s="31"/>
    </row>
    <row r="27" spans="1:4">
      <c r="A27" s="31"/>
      <c r="B27" s="29"/>
      <c r="C27" s="31"/>
      <c r="D27" s="31"/>
    </row>
    <row r="28" spans="1:4">
      <c r="A28" s="31"/>
      <c r="B28" s="30"/>
      <c r="C28" s="32"/>
      <c r="D28" s="32"/>
    </row>
    <row r="29" spans="1:4">
      <c r="A29" s="31"/>
      <c r="B29" s="30"/>
      <c r="C29" s="31"/>
      <c r="D29" s="31"/>
    </row>
    <row r="30" spans="1:4">
      <c r="A30" s="31"/>
      <c r="B30" s="29"/>
      <c r="C30" s="31"/>
      <c r="D30" s="32"/>
    </row>
    <row r="31" spans="1:4">
      <c r="A31" s="31"/>
      <c r="B31" s="30"/>
      <c r="C31" s="32"/>
      <c r="D31" s="32"/>
    </row>
    <row r="32" spans="1:4">
      <c r="A32" s="31"/>
      <c r="B32" s="29"/>
      <c r="C32" s="31"/>
      <c r="D32" s="31"/>
    </row>
    <row r="33" spans="1:4">
      <c r="A33" s="31"/>
      <c r="B33" s="30"/>
      <c r="C33" s="32"/>
      <c r="D33" s="32"/>
    </row>
    <row r="34" spans="1:4">
      <c r="A34" s="34"/>
      <c r="B34" s="34"/>
      <c r="C34" s="34"/>
      <c r="D34" s="34"/>
    </row>
    <row r="35" spans="1:4">
      <c r="A35" s="34"/>
      <c r="B35" s="34"/>
      <c r="C35" s="34"/>
      <c r="D35" s="34"/>
    </row>
    <row r="36" spans="1:4">
      <c r="A36" s="34"/>
      <c r="B36" s="34"/>
      <c r="C36" s="34"/>
      <c r="D36" s="34"/>
    </row>
    <row r="37" spans="1:4">
      <c r="A37" s="34"/>
      <c r="B37" s="34"/>
      <c r="C37" s="34"/>
      <c r="D37" s="34"/>
    </row>
    <row r="38" spans="1:4">
      <c r="A38" s="34"/>
      <c r="B38" s="34"/>
      <c r="C38" s="34"/>
      <c r="D38" s="34"/>
    </row>
    <row r="39" spans="1:4">
      <c r="A39" s="34"/>
      <c r="B39" s="34"/>
      <c r="C39" s="34"/>
      <c r="D39" s="34"/>
    </row>
    <row r="40" spans="1:4">
      <c r="A40" s="34"/>
      <c r="B40" s="34"/>
      <c r="C40" s="34"/>
      <c r="D40" s="3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view="pageBreakPreview" zoomScale="60" zoomScaleNormal="65" workbookViewId="0">
      <selection activeCell="M24" sqref="M24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7" customWidth="1"/>
    <col min="7" max="7" width="14.42578125" customWidth="1"/>
    <col min="8" max="8" width="15.28515625" customWidth="1"/>
    <col min="9" max="9" width="17.42578125" customWidth="1"/>
    <col min="10" max="10" width="15.8554687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57" t="s">
        <v>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5.75">
      <c r="A2" s="2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>
      <c r="A3" s="8"/>
      <c r="B3" s="19" t="s">
        <v>2</v>
      </c>
      <c r="C3" s="19" t="s">
        <v>6</v>
      </c>
      <c r="D3" s="19" t="s">
        <v>3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5" t="s">
        <v>17</v>
      </c>
    </row>
    <row r="4" spans="1:14" ht="39.75" customHeight="1">
      <c r="A4" s="20" t="s">
        <v>29</v>
      </c>
      <c r="B4" s="16">
        <f>B5+B6</f>
        <v>5475.84</v>
      </c>
      <c r="C4" s="16">
        <f t="shared" ref="C4:N4" si="0">C5+C6</f>
        <v>5475.84</v>
      </c>
      <c r="D4" s="16">
        <f t="shared" si="0"/>
        <v>5475.84</v>
      </c>
      <c r="E4" s="16">
        <f>E5+E6+E7+E8</f>
        <v>5475.84</v>
      </c>
      <c r="F4" s="16">
        <f t="shared" si="0"/>
        <v>5475.84</v>
      </c>
      <c r="G4" s="16">
        <f t="shared" si="0"/>
        <v>5475.84</v>
      </c>
      <c r="H4" s="16">
        <f t="shared" si="0"/>
        <v>5475.84</v>
      </c>
      <c r="I4" s="16">
        <f t="shared" si="0"/>
        <v>5475.84</v>
      </c>
      <c r="J4" s="16">
        <f t="shared" si="0"/>
        <v>5475.84</v>
      </c>
      <c r="K4" s="16">
        <f t="shared" si="0"/>
        <v>5475.84</v>
      </c>
      <c r="L4" s="16">
        <f t="shared" si="0"/>
        <v>5475.84</v>
      </c>
      <c r="M4" s="16">
        <f t="shared" si="0"/>
        <v>5475.84</v>
      </c>
      <c r="N4" s="16">
        <f t="shared" si="0"/>
        <v>65710.080000000002</v>
      </c>
    </row>
    <row r="5" spans="1:14" ht="39" customHeight="1">
      <c r="A5" s="20" t="s">
        <v>18</v>
      </c>
      <c r="B5" s="17">
        <v>2577.62</v>
      </c>
      <c r="C5" s="17">
        <v>2577.62</v>
      </c>
      <c r="D5" s="17">
        <v>2577.62</v>
      </c>
      <c r="E5" s="17">
        <v>2577.62</v>
      </c>
      <c r="F5" s="17">
        <v>2577.62</v>
      </c>
      <c r="G5" s="17">
        <v>2577.62</v>
      </c>
      <c r="H5" s="17">
        <v>2577.62</v>
      </c>
      <c r="I5" s="17">
        <v>2577.62</v>
      </c>
      <c r="J5" s="17">
        <v>2577.62</v>
      </c>
      <c r="K5" s="17">
        <v>2577.62</v>
      </c>
      <c r="L5" s="17">
        <v>2577.62</v>
      </c>
      <c r="M5" s="17">
        <v>2577.62</v>
      </c>
      <c r="N5" s="17">
        <f t="shared" ref="N5:N23" si="1">SUM(B5:M5)</f>
        <v>30931.439999999991</v>
      </c>
    </row>
    <row r="6" spans="1:14" ht="44.25" customHeight="1">
      <c r="A6" s="20" t="s">
        <v>38</v>
      </c>
      <c r="B6" s="17">
        <v>2898.22</v>
      </c>
      <c r="C6" s="17">
        <v>2898.22</v>
      </c>
      <c r="D6" s="17">
        <v>2898.22</v>
      </c>
      <c r="E6" s="17">
        <v>2898.22</v>
      </c>
      <c r="F6" s="17">
        <v>2898.22</v>
      </c>
      <c r="G6" s="17">
        <v>2898.22</v>
      </c>
      <c r="H6" s="17">
        <v>2898.22</v>
      </c>
      <c r="I6" s="17">
        <v>2898.22</v>
      </c>
      <c r="J6" s="17">
        <v>2898.22</v>
      </c>
      <c r="K6" s="17">
        <v>2898.22</v>
      </c>
      <c r="L6" s="17">
        <v>2898.22</v>
      </c>
      <c r="M6" s="17">
        <v>2898.22</v>
      </c>
      <c r="N6" s="17">
        <f>SUM(B6:M6)</f>
        <v>34778.640000000007</v>
      </c>
    </row>
    <row r="7" spans="1:14" ht="44.25" customHeight="1">
      <c r="A7" s="20" t="s">
        <v>48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>
      <c r="A8" s="20" t="s">
        <v>41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6" customHeight="1">
      <c r="A9" s="21" t="s">
        <v>19</v>
      </c>
      <c r="B9" s="16">
        <f>B10+B11+B12+B13</f>
        <v>4724.7700000000004</v>
      </c>
      <c r="C9" s="16">
        <f t="shared" ref="C9:M9" si="2">C10+C11+C12+C13</f>
        <v>3790.65</v>
      </c>
      <c r="D9" s="16">
        <f t="shared" si="2"/>
        <v>1970.77</v>
      </c>
      <c r="E9" s="16">
        <f t="shared" si="2"/>
        <v>0</v>
      </c>
      <c r="F9" s="16">
        <f t="shared" si="2"/>
        <v>4211.07</v>
      </c>
      <c r="G9" s="16">
        <f t="shared" si="2"/>
        <v>2754</v>
      </c>
      <c r="H9" s="16">
        <f t="shared" si="2"/>
        <v>4140</v>
      </c>
      <c r="I9" s="16">
        <f t="shared" si="2"/>
        <v>593.77</v>
      </c>
      <c r="J9" s="16">
        <f t="shared" si="2"/>
        <v>4580.37</v>
      </c>
      <c r="K9" s="16">
        <f t="shared" si="2"/>
        <v>0</v>
      </c>
      <c r="L9" s="16">
        <f t="shared" si="2"/>
        <v>18944.07</v>
      </c>
      <c r="M9" s="16">
        <f t="shared" si="2"/>
        <v>2760</v>
      </c>
      <c r="N9" s="16">
        <f t="shared" si="1"/>
        <v>48469.47</v>
      </c>
    </row>
    <row r="10" spans="1:14" ht="40.5" customHeight="1">
      <c r="A10" s="20" t="s">
        <v>20</v>
      </c>
      <c r="B10" s="17"/>
      <c r="C10" s="17">
        <v>1618</v>
      </c>
      <c r="D10" s="17"/>
      <c r="E10" s="17"/>
      <c r="F10" s="17">
        <v>1836</v>
      </c>
      <c r="G10" s="17">
        <v>2754</v>
      </c>
      <c r="H10" s="17">
        <v>4140</v>
      </c>
      <c r="I10" s="17"/>
      <c r="J10" s="17">
        <v>1380</v>
      </c>
      <c r="K10" s="17"/>
      <c r="L10" s="17">
        <v>15245.3</v>
      </c>
      <c r="M10" s="17"/>
      <c r="N10" s="16">
        <f t="shared" si="1"/>
        <v>26973.3</v>
      </c>
    </row>
    <row r="11" spans="1:14" ht="45.75" customHeight="1">
      <c r="A11" s="20" t="s">
        <v>21</v>
      </c>
      <c r="B11" s="18">
        <v>4131</v>
      </c>
      <c r="C11" s="17"/>
      <c r="D11" s="17">
        <v>1377</v>
      </c>
      <c r="E11" s="17"/>
      <c r="F11" s="17"/>
      <c r="G11" s="17"/>
      <c r="H11" s="17"/>
      <c r="I11" s="17"/>
      <c r="J11" s="17"/>
      <c r="K11" s="17"/>
      <c r="L11" s="17">
        <v>3105</v>
      </c>
      <c r="M11" s="17">
        <v>2760</v>
      </c>
      <c r="N11" s="16">
        <f t="shared" si="1"/>
        <v>11373</v>
      </c>
    </row>
    <row r="12" spans="1:14" ht="45.75" customHeight="1">
      <c r="A12" s="26" t="s">
        <v>33</v>
      </c>
      <c r="B12" s="18"/>
      <c r="C12" s="17">
        <v>1377</v>
      </c>
      <c r="D12" s="17"/>
      <c r="E12" s="17"/>
      <c r="F12" s="17"/>
      <c r="G12" s="17"/>
      <c r="H12" s="17"/>
      <c r="I12" s="17"/>
      <c r="J12" s="17">
        <v>2606.6</v>
      </c>
      <c r="K12" s="17"/>
      <c r="L12" s="17"/>
      <c r="M12" s="17"/>
      <c r="N12" s="16">
        <f t="shared" si="1"/>
        <v>3983.6</v>
      </c>
    </row>
    <row r="13" spans="1:14" ht="21.75" customHeight="1">
      <c r="A13" s="20" t="s">
        <v>22</v>
      </c>
      <c r="B13" s="17">
        <v>593.77</v>
      </c>
      <c r="C13" s="17">
        <v>795.65</v>
      </c>
      <c r="D13" s="17">
        <v>593.77</v>
      </c>
      <c r="E13" s="17"/>
      <c r="F13" s="17">
        <v>2375.0700000000002</v>
      </c>
      <c r="G13" s="17"/>
      <c r="H13" s="17"/>
      <c r="I13" s="17">
        <v>593.77</v>
      </c>
      <c r="J13" s="17">
        <v>593.77</v>
      </c>
      <c r="K13" s="17"/>
      <c r="L13" s="17">
        <v>593.77</v>
      </c>
      <c r="M13" s="17"/>
      <c r="N13" s="17">
        <f t="shared" si="1"/>
        <v>6139.5700000000015</v>
      </c>
    </row>
    <row r="14" spans="1:14" ht="23.25" customHeight="1">
      <c r="A14" s="21" t="s">
        <v>23</v>
      </c>
      <c r="B14" s="16">
        <f>B15+B16+B17</f>
        <v>0</v>
      </c>
      <c r="C14" s="16">
        <f t="shared" ref="C14:N14" si="3">C15+C16+C17</f>
        <v>3629.8</v>
      </c>
      <c r="D14" s="16">
        <f t="shared" si="3"/>
        <v>0</v>
      </c>
      <c r="E14" s="16">
        <f t="shared" si="3"/>
        <v>0</v>
      </c>
      <c r="F14" s="16">
        <f t="shared" si="3"/>
        <v>5353.7</v>
      </c>
      <c r="G14" s="16">
        <f t="shared" si="3"/>
        <v>0</v>
      </c>
      <c r="H14" s="16">
        <f t="shared" si="3"/>
        <v>7189.8</v>
      </c>
      <c r="I14" s="16">
        <f t="shared" si="3"/>
        <v>0</v>
      </c>
      <c r="J14" s="16">
        <f t="shared" si="3"/>
        <v>0</v>
      </c>
      <c r="K14" s="16">
        <f t="shared" si="3"/>
        <v>4775.3</v>
      </c>
      <c r="L14" s="16">
        <f t="shared" si="3"/>
        <v>0</v>
      </c>
      <c r="M14" s="16">
        <f>M15+M16+M17</f>
        <v>16591.8</v>
      </c>
      <c r="N14" s="16">
        <f t="shared" si="3"/>
        <v>37540.400000000001</v>
      </c>
    </row>
    <row r="15" spans="1:14" ht="42" customHeight="1">
      <c r="A15" s="20" t="s">
        <v>24</v>
      </c>
      <c r="B15" s="17"/>
      <c r="C15" s="17">
        <v>3629.8</v>
      </c>
      <c r="D15" s="17"/>
      <c r="E15" s="17"/>
      <c r="F15" s="17">
        <v>5353.7</v>
      </c>
      <c r="G15" s="17"/>
      <c r="H15" s="17">
        <v>7189.8</v>
      </c>
      <c r="I15" s="17"/>
      <c r="J15" s="17"/>
      <c r="K15" s="17"/>
      <c r="L15" s="17"/>
      <c r="M15" s="17">
        <v>12681.8</v>
      </c>
      <c r="N15" s="17">
        <f t="shared" si="1"/>
        <v>28855.1</v>
      </c>
    </row>
    <row r="16" spans="1:14" ht="40.5" customHeight="1">
      <c r="A16" s="20" t="s">
        <v>25</v>
      </c>
      <c r="B16" s="17"/>
      <c r="C16" s="17"/>
      <c r="D16" s="17"/>
      <c r="E16" s="17"/>
      <c r="F16" s="17"/>
      <c r="G16" s="17"/>
      <c r="H16" s="17"/>
      <c r="I16" s="17"/>
      <c r="J16" s="17"/>
      <c r="K16" s="17">
        <v>4775.3</v>
      </c>
      <c r="L16" s="17"/>
      <c r="M16" s="17"/>
      <c r="N16" s="17">
        <f t="shared" si="1"/>
        <v>4775.3</v>
      </c>
    </row>
    <row r="17" spans="1:14" ht="40.5" customHeight="1">
      <c r="A17" s="26" t="s">
        <v>34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>
        <v>3910</v>
      </c>
      <c r="N17" s="17">
        <f t="shared" si="1"/>
        <v>3910</v>
      </c>
    </row>
    <row r="18" spans="1:14" ht="40.5" customHeight="1">
      <c r="A18" s="28" t="s">
        <v>40</v>
      </c>
      <c r="B18" s="17"/>
      <c r="C18" s="17"/>
      <c r="D18" s="17"/>
      <c r="E18" s="17"/>
      <c r="F18" s="17"/>
      <c r="G18" s="17">
        <v>1827</v>
      </c>
      <c r="H18" s="17">
        <v>763</v>
      </c>
      <c r="I18" s="17">
        <v>2400</v>
      </c>
      <c r="J18" s="17"/>
      <c r="K18" s="17"/>
      <c r="L18" s="17"/>
      <c r="M18" s="17"/>
      <c r="N18" s="17">
        <f t="shared" si="1"/>
        <v>4990</v>
      </c>
    </row>
    <row r="19" spans="1:14" ht="40.5" customHeight="1">
      <c r="A19" s="21" t="s">
        <v>42</v>
      </c>
      <c r="B19" s="16">
        <f>B20+B21+B22</f>
        <v>0</v>
      </c>
      <c r="C19" s="16">
        <f t="shared" ref="C19:N19" si="4">C20+C21+C22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0</v>
      </c>
      <c r="I19" s="16">
        <f t="shared" si="4"/>
        <v>0</v>
      </c>
      <c r="J19" s="16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si="4"/>
        <v>0</v>
      </c>
    </row>
    <row r="20" spans="1:14" ht="40.5" customHeight="1">
      <c r="A20" s="20" t="s">
        <v>43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ref="N20:N22" si="5">SUM(B20:M20)</f>
        <v>0</v>
      </c>
    </row>
    <row r="21" spans="1:14" ht="40.5" customHeight="1">
      <c r="A21" s="20" t="s">
        <v>44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40.5" customHeight="1">
      <c r="A22" s="26" t="s">
        <v>45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>
        <f t="shared" si="5"/>
        <v>0</v>
      </c>
    </row>
    <row r="23" spans="1:14" ht="39.75" customHeight="1">
      <c r="A23" s="21" t="s">
        <v>46</v>
      </c>
      <c r="B23" s="16">
        <v>3013.64</v>
      </c>
      <c r="C23" s="16">
        <v>3013.64</v>
      </c>
      <c r="D23" s="16">
        <v>3013.64</v>
      </c>
      <c r="E23" s="16">
        <v>3013.64</v>
      </c>
      <c r="F23" s="16">
        <v>3013.64</v>
      </c>
      <c r="G23" s="16">
        <v>3013.64</v>
      </c>
      <c r="H23" s="16">
        <v>3013.64</v>
      </c>
      <c r="I23" s="16">
        <v>3013.64</v>
      </c>
      <c r="J23" s="16">
        <v>3013.64</v>
      </c>
      <c r="K23" s="16">
        <v>3013.64</v>
      </c>
      <c r="L23" s="16">
        <v>3013.64</v>
      </c>
      <c r="M23" s="16">
        <v>3013.64</v>
      </c>
      <c r="N23" s="16">
        <f t="shared" si="1"/>
        <v>36163.68</v>
      </c>
    </row>
    <row r="24" spans="1:14" ht="22.5" customHeight="1">
      <c r="A24" s="21" t="s">
        <v>26</v>
      </c>
      <c r="B24" s="16">
        <f>B4+B9+B14+B23+B18+B19</f>
        <v>13214.25</v>
      </c>
      <c r="C24" s="16">
        <f t="shared" ref="C24:N24" si="6">C4+C9+C14+C23+C18+C19</f>
        <v>15909.93</v>
      </c>
      <c r="D24" s="16">
        <f t="shared" si="6"/>
        <v>10460.25</v>
      </c>
      <c r="E24" s="16">
        <f t="shared" si="6"/>
        <v>8489.48</v>
      </c>
      <c r="F24" s="16">
        <f>F4+F9+F14+F23+F18+F19</f>
        <v>18054.25</v>
      </c>
      <c r="G24" s="16">
        <f t="shared" si="6"/>
        <v>13070.48</v>
      </c>
      <c r="H24" s="16">
        <f t="shared" si="6"/>
        <v>20582.28</v>
      </c>
      <c r="I24" s="16">
        <f t="shared" si="6"/>
        <v>11483.25</v>
      </c>
      <c r="J24" s="16">
        <f t="shared" si="6"/>
        <v>13069.849999999999</v>
      </c>
      <c r="K24" s="16">
        <f t="shared" si="6"/>
        <v>13264.779999999999</v>
      </c>
      <c r="L24" s="16">
        <f t="shared" si="6"/>
        <v>27433.55</v>
      </c>
      <c r="M24" s="16">
        <f>M4+M9+M14+M23+M18+M19</f>
        <v>27841.279999999999</v>
      </c>
      <c r="N24" s="16">
        <f t="shared" si="6"/>
        <v>192873.63</v>
      </c>
    </row>
    <row r="25" spans="1:14" ht="15.75" customHeight="1">
      <c r="A25" s="58" t="s">
        <v>47</v>
      </c>
      <c r="B25" s="58"/>
      <c r="C25" s="58"/>
      <c r="D25" s="22"/>
      <c r="E25" s="22"/>
      <c r="F25" s="22"/>
      <c r="G25" s="22"/>
      <c r="H25" s="22"/>
      <c r="I25" s="22"/>
      <c r="J25" s="22"/>
      <c r="K25" s="22"/>
      <c r="L25" s="60" t="s">
        <v>30</v>
      </c>
      <c r="M25" s="60"/>
      <c r="N25" s="60"/>
    </row>
    <row r="26" spans="1:14" ht="15.7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>
      <c r="A27" s="59" t="s">
        <v>28</v>
      </c>
      <c r="B27" s="59"/>
      <c r="C27" s="59"/>
      <c r="D27" s="22"/>
      <c r="E27" s="22"/>
      <c r="F27" s="22"/>
      <c r="G27" s="22"/>
      <c r="H27" s="22"/>
      <c r="I27" s="22"/>
      <c r="J27" s="22"/>
      <c r="K27" s="22"/>
      <c r="L27" s="61" t="s">
        <v>37</v>
      </c>
      <c r="M27" s="61"/>
      <c r="N27" s="6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D11" sqref="D11"/>
    </sheetView>
  </sheetViews>
  <sheetFormatPr defaultRowHeight="15"/>
  <cols>
    <col min="1" max="1" width="6.28515625" customWidth="1"/>
    <col min="2" max="2" width="55" customWidth="1"/>
    <col min="3" max="3" width="10.140625" customWidth="1"/>
    <col min="4" max="4" width="10.85546875" customWidth="1"/>
  </cols>
  <sheetData>
    <row r="1" spans="1:4" ht="21">
      <c r="A1" s="1"/>
      <c r="B1" s="54" t="s">
        <v>51</v>
      </c>
      <c r="C1" s="54"/>
      <c r="D1" s="54"/>
    </row>
    <row r="2" spans="1:4" ht="15.75">
      <c r="A2" s="1"/>
      <c r="B2" s="55" t="s">
        <v>32</v>
      </c>
      <c r="C2" s="55"/>
      <c r="D2" s="55"/>
    </row>
    <row r="3" spans="1:4" ht="15.75">
      <c r="A3" s="1"/>
      <c r="B3" s="56" t="s">
        <v>39</v>
      </c>
      <c r="C3" s="56"/>
      <c r="D3" s="56"/>
    </row>
    <row r="4" spans="1:4" ht="26.25">
      <c r="A4" s="7"/>
      <c r="B4" s="8" t="s">
        <v>0</v>
      </c>
      <c r="C4" s="7" t="s">
        <v>1</v>
      </c>
      <c r="D4" s="7" t="s">
        <v>27</v>
      </c>
    </row>
    <row r="5" spans="1:4">
      <c r="A5" s="35"/>
      <c r="B5" s="30" t="s">
        <v>10</v>
      </c>
      <c r="C5" s="35"/>
      <c r="D5" s="35"/>
    </row>
    <row r="6" spans="1:4">
      <c r="A6" s="29">
        <v>1</v>
      </c>
      <c r="B6" s="29" t="s">
        <v>62</v>
      </c>
      <c r="C6" s="38">
        <v>1827</v>
      </c>
      <c r="D6" s="30">
        <f>C6</f>
        <v>1827</v>
      </c>
    </row>
    <row r="7" spans="1:4">
      <c r="A7" s="32"/>
      <c r="B7" s="32" t="s">
        <v>11</v>
      </c>
      <c r="C7" s="39"/>
      <c r="D7" s="32"/>
    </row>
    <row r="8" spans="1:4">
      <c r="A8" s="31">
        <v>1</v>
      </c>
      <c r="B8" s="29" t="s">
        <v>62</v>
      </c>
      <c r="C8" s="40">
        <v>763</v>
      </c>
      <c r="D8" s="41">
        <f>C8+D6</f>
        <v>2590</v>
      </c>
    </row>
    <row r="9" spans="1:4">
      <c r="A9" s="42"/>
      <c r="B9" s="43" t="s">
        <v>12</v>
      </c>
      <c r="C9" s="31"/>
      <c r="D9" s="32"/>
    </row>
    <row r="10" spans="1:4">
      <c r="A10" s="44">
        <v>1</v>
      </c>
      <c r="B10" s="52" t="s">
        <v>62</v>
      </c>
      <c r="C10" s="46">
        <v>2400</v>
      </c>
      <c r="D10" s="47">
        <f>C10+D8</f>
        <v>4990</v>
      </c>
    </row>
    <row r="11" spans="1:4">
      <c r="A11" s="31"/>
      <c r="B11" s="29"/>
      <c r="C11" s="31"/>
      <c r="D11" s="32"/>
    </row>
    <row r="12" spans="1:4">
      <c r="A12" s="31"/>
      <c r="B12" s="32"/>
      <c r="C12" s="32"/>
      <c r="D12" s="32"/>
    </row>
    <row r="13" spans="1:4">
      <c r="A13" s="31"/>
      <c r="B13" s="32"/>
      <c r="C13" s="32"/>
      <c r="D13" s="32"/>
    </row>
    <row r="14" spans="1:4">
      <c r="A14" s="31"/>
      <c r="B14" s="31"/>
      <c r="C14" s="32"/>
      <c r="D14" s="32"/>
    </row>
    <row r="15" spans="1:4">
      <c r="A15" s="31"/>
      <c r="B15" s="32"/>
      <c r="C15" s="31"/>
      <c r="D15" s="31"/>
    </row>
    <row r="16" spans="1:4">
      <c r="A16" s="31"/>
      <c r="B16" s="48"/>
      <c r="C16" s="31"/>
      <c r="D16" s="31"/>
    </row>
    <row r="17" spans="1:4">
      <c r="A17" s="31"/>
      <c r="B17" s="32"/>
      <c r="C17" s="32"/>
      <c r="D17" s="32"/>
    </row>
    <row r="18" spans="1:4">
      <c r="A18" s="31"/>
      <c r="B18" s="32"/>
      <c r="C18" s="32"/>
      <c r="D18" s="32"/>
    </row>
    <row r="19" spans="1:4">
      <c r="A19" s="31"/>
      <c r="B19" s="31"/>
      <c r="C19" s="32"/>
      <c r="D19" s="32"/>
    </row>
    <row r="20" spans="1:4">
      <c r="A20" s="31"/>
      <c r="B20" s="30"/>
      <c r="C20" s="31"/>
      <c r="D20" s="31"/>
    </row>
    <row r="21" spans="1:4">
      <c r="A21" s="31"/>
      <c r="B21" s="29"/>
      <c r="C21" s="32"/>
      <c r="D21" s="32"/>
    </row>
    <row r="22" spans="1:4">
      <c r="A22" s="31"/>
      <c r="B22" s="32"/>
      <c r="C22" s="32"/>
      <c r="D22" s="32"/>
    </row>
    <row r="23" spans="1:4">
      <c r="A23" s="31"/>
      <c r="B23" s="31"/>
      <c r="C23" s="31"/>
      <c r="D23" s="32"/>
    </row>
    <row r="24" spans="1:4">
      <c r="A24" s="31"/>
      <c r="B24" s="32"/>
      <c r="C24" s="32"/>
      <c r="D24" s="32"/>
    </row>
    <row r="25" spans="1:4">
      <c r="A25" s="31"/>
      <c r="B25" s="32"/>
      <c r="C25" s="32"/>
      <c r="D25" s="32"/>
    </row>
    <row r="26" spans="1:4">
      <c r="A26" s="31"/>
      <c r="B26" s="32"/>
      <c r="C26" s="31"/>
      <c r="D26" s="31"/>
    </row>
    <row r="27" spans="1:4">
      <c r="A27" s="31"/>
      <c r="B27" s="29"/>
      <c r="C27" s="31"/>
      <c r="D27" s="31"/>
    </row>
    <row r="28" spans="1:4">
      <c r="A28" s="31"/>
      <c r="B28" s="29"/>
      <c r="C28" s="31"/>
      <c r="D28" s="32"/>
    </row>
    <row r="29" spans="1:4">
      <c r="A29" s="31"/>
      <c r="B29" s="32"/>
      <c r="C29" s="32"/>
      <c r="D29" s="32"/>
    </row>
    <row r="30" spans="1:4">
      <c r="A30" s="31"/>
      <c r="B30" s="31"/>
      <c r="C30" s="31"/>
      <c r="D30" s="31"/>
    </row>
    <row r="31" spans="1:4">
      <c r="A31" s="31"/>
      <c r="B31" s="32"/>
      <c r="C31" s="32"/>
      <c r="D31" s="32"/>
    </row>
    <row r="32" spans="1:4">
      <c r="A32" s="31"/>
      <c r="B32" s="32"/>
      <c r="C32" s="31"/>
      <c r="D32" s="31"/>
    </row>
    <row r="33" spans="1:4">
      <c r="A33" s="31"/>
      <c r="B33" s="31"/>
      <c r="C33" s="31"/>
      <c r="D33" s="31"/>
    </row>
    <row r="34" spans="1:4">
      <c r="A34" s="12"/>
      <c r="B34" s="11"/>
      <c r="C34" s="11"/>
      <c r="D34" s="1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2016-01-22T04:17:17Z</cp:lastPrinted>
  <dcterms:created xsi:type="dcterms:W3CDTF">2011-07-25T05:21:17Z</dcterms:created>
  <dcterms:modified xsi:type="dcterms:W3CDTF">2025-02-13T10:03:47Z</dcterms:modified>
</cp:coreProperties>
</file>