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адовая\"/>
    </mc:Choice>
  </mc:AlternateContent>
  <xr:revisionPtr revIDLastSave="0" documentId="13_ncr:1_{475C79F6-D109-4950-BA6A-ED8C4D13705C}" xr6:coauthVersionLast="47" xr6:coauthVersionMax="47" xr10:uidLastSave="{00000000-0000-0000-0000-000000000000}"/>
  <bookViews>
    <workbookView xWindow="-120" yWindow="-120" windowWidth="29040" windowHeight="15840" tabRatio="745" activeTab="3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нительные работы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0" i="4"/>
  <c r="D8" i="9"/>
  <c r="D10" i="3"/>
  <c r="C10" i="3"/>
  <c r="D8" i="4"/>
  <c r="D6" i="9"/>
  <c r="D6" i="7"/>
  <c r="D6" i="4"/>
  <c r="D6" i="3"/>
  <c r="D6" i="2" l="1"/>
  <c r="C4" i="5"/>
  <c r="B4" i="5"/>
  <c r="E4" i="5"/>
  <c r="D4" i="5"/>
  <c r="D6" i="6"/>
  <c r="D8" i="6" s="1"/>
  <c r="N25" i="5" l="1"/>
  <c r="N24" i="5"/>
  <c r="N23" i="5"/>
  <c r="N22" i="5"/>
  <c r="N21" i="5"/>
  <c r="F10" i="5"/>
  <c r="N19" i="5"/>
  <c r="M20" i="5"/>
  <c r="L20" i="5"/>
  <c r="K20" i="5"/>
  <c r="J20" i="5"/>
  <c r="I20" i="5"/>
  <c r="H20" i="5"/>
  <c r="G20" i="5"/>
  <c r="F20" i="5"/>
  <c r="E20" i="5"/>
  <c r="D20" i="5"/>
  <c r="C20" i="5"/>
  <c r="B20" i="5"/>
  <c r="L4" i="5"/>
  <c r="N18" i="5"/>
  <c r="N13" i="5"/>
  <c r="N9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E10" i="5"/>
  <c r="E26" i="5" s="1"/>
  <c r="D10" i="5"/>
  <c r="C10" i="5"/>
  <c r="M4" i="5"/>
  <c r="K4" i="5"/>
  <c r="J4" i="5"/>
  <c r="I4" i="5"/>
  <c r="H4" i="5"/>
  <c r="G4" i="5"/>
  <c r="F4" i="5"/>
  <c r="B15" i="5"/>
  <c r="B10" i="5"/>
  <c r="H26" i="5" l="1"/>
  <c r="M26" i="5"/>
  <c r="K26" i="5"/>
  <c r="J26" i="5"/>
  <c r="I26" i="5"/>
  <c r="G26" i="5"/>
  <c r="L26" i="5"/>
  <c r="D26" i="5"/>
  <c r="B26" i="5"/>
  <c r="F26" i="5"/>
  <c r="C26" i="5"/>
  <c r="N20" i="5"/>
  <c r="N7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<sst xmlns="http://schemas.openxmlformats.org/spreadsheetml/2006/main" count="108" uniqueCount="65">
  <si>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</si>
  <si>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</si>
  <si>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</si>
  <si>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</si>
  <si>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</si>
  <si>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</si>
  <si>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</si>
  <si>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</si>
  <si>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</si>
  <si>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</si>
  <si>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</si>
  <si>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</si>
  <si>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</si>
  <si>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</si>
  <si>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</si>
  <si>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</si>
  <si>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</si>
  <si>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</si>
  <si>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</si>
  <si>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</si>
  <si>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</si>
  <si>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</si>
  <si>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</si>
  <si>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</si>
  <si>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</si>
  <si>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</si>
  <si>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</si>
  <si>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</si>
  <si>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</si>
  <si>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</si>
  <si>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</si>
  <si>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2.Техническое обслуживание электрооборудования</t>
  </si>
  <si>
    <t>Садовая,8</t>
  </si>
  <si>
    <t>-эл.оборудование</t>
  </si>
  <si>
    <t>-эл.оборудования</t>
  </si>
  <si>
    <t>очистка дорог</t>
  </si>
  <si>
    <t>вывоз крупногабаритного мусора</t>
  </si>
  <si>
    <t>уборка придомовой территории</t>
  </si>
  <si>
    <t>Дополнительные работы</t>
  </si>
  <si>
    <t>4.Дополнительные работы</t>
  </si>
  <si>
    <t>5.ОДН:</t>
  </si>
  <si>
    <t>ХВС</t>
  </si>
  <si>
    <t>ГВС</t>
  </si>
  <si>
    <t>электроэнергия</t>
  </si>
  <si>
    <t>5.ТБО</t>
  </si>
  <si>
    <t>6. Расходы по содержанию УК</t>
  </si>
  <si>
    <t>Директор ООО УК "Аркада"</t>
  </si>
  <si>
    <t>Дезинфекция</t>
  </si>
  <si>
    <t>Лицевой счет. Сводный расчет  2024г</t>
  </si>
  <si>
    <t>Лицевой счёт  2024г</t>
  </si>
  <si>
    <t xml:space="preserve">Работы ППР. </t>
  </si>
  <si>
    <t>Лицевой счёт 2024г</t>
  </si>
  <si>
    <t xml:space="preserve">Установка доводчика на входную дверь подъезд </t>
  </si>
  <si>
    <t xml:space="preserve">Замена лампочек в подвале </t>
  </si>
  <si>
    <t>Монтаж домофонного оборудования</t>
  </si>
  <si>
    <t>Ремонт системы отопления квартира №8</t>
  </si>
  <si>
    <t>Демонтаж, монтаж фасадного освещения подъезд №2</t>
  </si>
  <si>
    <t>Изготоление и установка скамейки у подъезда и урны</t>
  </si>
  <si>
    <t>Замена участка стояка канализации квартира №12</t>
  </si>
  <si>
    <t>Ремонт подъездов№1,2 согласно смете</t>
  </si>
  <si>
    <t>Частичный ремонт подъезда№1 возле окна по смете</t>
  </si>
  <si>
    <t>Итого за октябрь</t>
  </si>
  <si>
    <t>Закрепление мусорного ограждения</t>
  </si>
  <si>
    <t>Промывка трех отопительных приборов квартира №5</t>
  </si>
  <si>
    <t>Остекление чердачного окна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</si>
</sst>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 wrapText="1"/>
    </xf>
    <xf numFmtId="0" fontId="9" fillId="0" borderId="7" xfId="0" applyFont="1" applyBorder="1"/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9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9" fillId="0" borderId="6" xfId="0" applyFont="1" applyBorder="1"/>
    <xf numFmtId="0" fontId="9" fillId="0" borderId="9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workbookViewId="0">
      <selection activeCell="A5" sqref="A5:D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6" t="s">
        <v>49</v>
      </c>
      <c r="C1" s="56"/>
      <c r="D1" s="56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5" t="s">
        <v>4</v>
      </c>
      <c r="C3" s="55"/>
      <c r="D3" s="5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11"/>
      <c r="B5" s="10"/>
      <c r="C5" s="11"/>
      <c r="D5" s="11"/>
      <c r="E5" s="1"/>
      <c r="F5" s="1"/>
      <c r="G5" s="1"/>
      <c r="H5" s="1"/>
    </row>
    <row r="6" spans="1:8" x14ac:dyDescent="0.25">
      <c r="A6" s="28"/>
      <c r="B6" s="52"/>
      <c r="C6" s="28"/>
      <c r="D6" s="10"/>
      <c r="E6" s="1"/>
      <c r="F6" s="1"/>
    </row>
    <row r="7" spans="1:8" x14ac:dyDescent="0.25">
      <c r="A7" s="26"/>
      <c r="B7" s="27"/>
      <c r="C7" s="26"/>
      <c r="D7" s="26"/>
      <c r="E7" s="1"/>
      <c r="F7" s="1"/>
    </row>
    <row r="8" spans="1:8" s="5" customFormat="1" x14ac:dyDescent="0.25">
      <c r="A8" s="26"/>
      <c r="B8" s="26"/>
      <c r="C8" s="27"/>
      <c r="D8" s="27"/>
      <c r="E8" s="4"/>
      <c r="F8" s="4"/>
    </row>
    <row r="9" spans="1:8" s="5" customFormat="1" x14ac:dyDescent="0.25">
      <c r="A9" s="27"/>
      <c r="B9" s="47"/>
      <c r="C9" s="27"/>
      <c r="D9" s="27"/>
      <c r="E9" s="4"/>
      <c r="F9" s="4"/>
    </row>
    <row r="10" spans="1:8" x14ac:dyDescent="0.25">
      <c r="A10" s="26"/>
      <c r="B10" s="26"/>
      <c r="C10" s="26"/>
      <c r="D10" s="27"/>
      <c r="E10" s="1"/>
      <c r="F10" s="1"/>
    </row>
    <row r="11" spans="1:8" x14ac:dyDescent="0.25">
      <c r="A11" s="27"/>
      <c r="B11" s="27"/>
      <c r="C11" s="27"/>
      <c r="D11" s="27"/>
      <c r="E11" s="1"/>
      <c r="F11" s="1"/>
    </row>
    <row r="12" spans="1:8" x14ac:dyDescent="0.25">
      <c r="A12" s="26"/>
      <c r="B12" s="26"/>
      <c r="C12" s="26"/>
      <c r="D12" s="27"/>
      <c r="E12" s="1"/>
      <c r="F12" s="1"/>
    </row>
    <row r="13" spans="1:8" x14ac:dyDescent="0.25">
      <c r="A13" s="26"/>
      <c r="B13" s="26"/>
      <c r="C13" s="26"/>
      <c r="D13" s="26"/>
      <c r="E13" s="1"/>
      <c r="F13" s="1"/>
    </row>
    <row r="14" spans="1:8" s="5" customFormat="1" x14ac:dyDescent="0.25">
      <c r="A14" s="27"/>
      <c r="B14" s="26"/>
      <c r="C14" s="26"/>
      <c r="D14" s="27"/>
      <c r="E14" s="4"/>
      <c r="F14" s="4"/>
    </row>
    <row r="15" spans="1:8" s="5" customFormat="1" x14ac:dyDescent="0.25">
      <c r="A15" s="27"/>
      <c r="B15" s="27"/>
      <c r="C15" s="26"/>
      <c r="D15" s="27"/>
      <c r="E15" s="4"/>
      <c r="F15" s="4"/>
    </row>
    <row r="16" spans="1:8" x14ac:dyDescent="0.25">
      <c r="A16" s="26"/>
      <c r="B16" s="26"/>
      <c r="C16" s="26"/>
      <c r="D16" s="27"/>
      <c r="E16" s="1"/>
      <c r="F16" s="1"/>
    </row>
    <row r="17" spans="1:6" x14ac:dyDescent="0.25">
      <c r="A17" s="26"/>
      <c r="B17" s="26"/>
      <c r="C17" s="26"/>
      <c r="D17" s="26"/>
      <c r="E17" s="1"/>
      <c r="F17" s="1"/>
    </row>
    <row r="18" spans="1:6" x14ac:dyDescent="0.25">
      <c r="A18" s="26"/>
      <c r="B18" s="27"/>
      <c r="C18" s="27"/>
      <c r="D18" s="27"/>
      <c r="E18" s="1"/>
      <c r="F18" s="1"/>
    </row>
    <row r="19" spans="1:6" x14ac:dyDescent="0.25">
      <c r="A19" s="26"/>
      <c r="B19" s="27"/>
      <c r="C19" s="26"/>
      <c r="D19" s="26"/>
      <c r="E19" s="1"/>
      <c r="F19" s="1"/>
    </row>
    <row r="20" spans="1:6" x14ac:dyDescent="0.25">
      <c r="A20" s="26"/>
      <c r="B20" s="42"/>
      <c r="C20" s="26"/>
      <c r="D20" s="26"/>
      <c r="E20" s="1"/>
      <c r="F20" s="1"/>
    </row>
    <row r="21" spans="1:6" x14ac:dyDescent="0.25">
      <c r="A21" s="26"/>
      <c r="B21" s="26"/>
      <c r="C21" s="26"/>
      <c r="D21" s="26"/>
      <c r="E21" s="1"/>
      <c r="F21" s="1"/>
    </row>
    <row r="22" spans="1:6" s="5" customFormat="1" x14ac:dyDescent="0.25">
      <c r="A22" s="27"/>
      <c r="B22" s="26"/>
      <c r="C22" s="26"/>
      <c r="D22" s="27"/>
      <c r="E22" s="4"/>
      <c r="F22" s="4"/>
    </row>
    <row r="23" spans="1:6" x14ac:dyDescent="0.25">
      <c r="A23" s="26"/>
      <c r="B23" s="42"/>
      <c r="C23" s="26"/>
      <c r="D23" s="26"/>
      <c r="E23" s="1"/>
      <c r="F23" s="1"/>
    </row>
    <row r="24" spans="1:6" x14ac:dyDescent="0.25">
      <c r="A24" s="26"/>
      <c r="B24" s="26"/>
      <c r="C24" s="26"/>
      <c r="D24" s="26"/>
      <c r="E24" s="1"/>
      <c r="F24" s="1"/>
    </row>
    <row r="25" spans="1:6" x14ac:dyDescent="0.25">
      <c r="A25" s="26"/>
      <c r="B25" s="27"/>
      <c r="C25" s="27"/>
      <c r="D25" s="27"/>
      <c r="E25" s="1"/>
      <c r="F25" s="1"/>
    </row>
    <row r="26" spans="1:6" x14ac:dyDescent="0.25">
      <c r="A26" s="26"/>
      <c r="B26" s="27"/>
      <c r="C26" s="27"/>
      <c r="D26" s="27"/>
      <c r="E26" s="1"/>
      <c r="F26" s="1"/>
    </row>
    <row r="27" spans="1:6" x14ac:dyDescent="0.25">
      <c r="A27" s="26"/>
      <c r="B27" s="26"/>
      <c r="C27" s="26"/>
      <c r="D27" s="26"/>
      <c r="E27" s="1"/>
      <c r="F27" s="1"/>
    </row>
    <row r="28" spans="1:6" x14ac:dyDescent="0.25">
      <c r="A28" s="26"/>
      <c r="B28" s="48"/>
      <c r="C28" s="26"/>
      <c r="D28" s="49"/>
      <c r="E28" s="1"/>
      <c r="F28" s="1"/>
    </row>
    <row r="29" spans="1:6" x14ac:dyDescent="0.25">
      <c r="A29" s="26"/>
      <c r="B29" s="48"/>
      <c r="C29" s="26"/>
      <c r="D29" s="49"/>
      <c r="E29" s="1"/>
      <c r="F29" s="1"/>
    </row>
    <row r="30" spans="1:6" x14ac:dyDescent="0.25">
      <c r="A30" s="26"/>
      <c r="B30" s="48"/>
      <c r="C30" s="26"/>
      <c r="D30" s="49"/>
      <c r="E30" s="1"/>
      <c r="F30" s="1"/>
    </row>
    <row r="31" spans="1:6" x14ac:dyDescent="0.25">
      <c r="A31" s="30"/>
      <c r="B31" s="30"/>
      <c r="C31" s="3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6" t="s">
        <v>49</v>
      </c>
      <c r="C1" s="56"/>
      <c r="D1" s="56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5" t="s">
        <v>8</v>
      </c>
      <c r="C3" s="55"/>
      <c r="D3" s="55"/>
      <c r="E3" s="1"/>
      <c r="F3" s="1"/>
      <c r="G3" s="1"/>
      <c r="H3" s="1"/>
    </row>
    <row r="4" spans="1:8" x14ac:dyDescent="0.25">
      <c r="A4" s="12"/>
      <c r="B4" s="24" t="s">
        <v>0</v>
      </c>
      <c r="C4" s="12" t="s">
        <v>1</v>
      </c>
      <c r="D4" s="24" t="s">
        <v>28</v>
      </c>
      <c r="E4" s="1"/>
      <c r="F4" s="1"/>
      <c r="G4" s="1"/>
      <c r="H4" s="1"/>
    </row>
    <row r="5" spans="1:8" x14ac:dyDescent="0.25">
      <c r="A5" s="46"/>
      <c r="B5" s="27" t="s">
        <v>10</v>
      </c>
      <c r="C5" s="46"/>
      <c r="D5" s="46"/>
      <c r="E5" s="1"/>
      <c r="F5" s="1"/>
      <c r="G5" s="1"/>
      <c r="H5" s="1"/>
    </row>
    <row r="6" spans="1:8" s="1" customFormat="1" x14ac:dyDescent="0.25">
      <c r="A6" s="26">
        <v>1</v>
      </c>
      <c r="B6" s="26" t="s">
        <v>52</v>
      </c>
      <c r="C6" s="26">
        <v>2295</v>
      </c>
      <c r="D6" s="27">
        <f>C6</f>
        <v>2295</v>
      </c>
    </row>
    <row r="7" spans="1:8" s="4" customFormat="1" x14ac:dyDescent="0.25">
      <c r="A7" s="27"/>
      <c r="B7" s="26"/>
      <c r="C7" s="26"/>
      <c r="D7" s="27"/>
    </row>
    <row r="8" spans="1:8" s="4" customFormat="1" x14ac:dyDescent="0.25">
      <c r="A8" s="26"/>
      <c r="B8" s="27"/>
      <c r="C8" s="27"/>
      <c r="D8" s="27"/>
    </row>
    <row r="9" spans="1:8" s="1" customFormat="1" ht="19.5" customHeight="1" x14ac:dyDescent="0.25">
      <c r="A9" s="26"/>
      <c r="B9" s="26"/>
      <c r="C9" s="26"/>
      <c r="D9" s="26"/>
    </row>
    <row r="10" spans="1:8" s="1" customFormat="1" x14ac:dyDescent="0.25">
      <c r="A10" s="26"/>
      <c r="B10" s="26"/>
      <c r="C10" s="26"/>
      <c r="D10" s="27"/>
    </row>
    <row r="11" spans="1:8" s="4" customFormat="1" x14ac:dyDescent="0.25">
      <c r="A11" s="12"/>
      <c r="B11" s="3"/>
      <c r="C11" s="3"/>
      <c r="D11" s="3"/>
    </row>
    <row r="12" spans="1:8" s="4" customFormat="1" x14ac:dyDescent="0.25">
      <c r="A12" s="3"/>
      <c r="B12" s="12"/>
      <c r="C12" s="12"/>
      <c r="D12" s="3"/>
    </row>
    <row r="13" spans="1:8" s="1" customFormat="1" x14ac:dyDescent="0.25">
      <c r="A13" s="12"/>
      <c r="B13" s="12"/>
      <c r="C13" s="12"/>
      <c r="D13" s="12"/>
    </row>
    <row r="14" spans="1:8" s="1" customFormat="1" x14ac:dyDescent="0.25">
      <c r="A14" s="12"/>
      <c r="B14" s="3"/>
      <c r="C14" s="3"/>
      <c r="D14" s="3"/>
    </row>
    <row r="15" spans="1:8" s="1" customFormat="1" x14ac:dyDescent="0.25">
      <c r="A15" s="12"/>
      <c r="B15" s="3"/>
      <c r="C15" s="12"/>
      <c r="D15" s="12"/>
    </row>
    <row r="16" spans="1:8" s="1" customFormat="1" x14ac:dyDescent="0.25">
      <c r="A16" s="12"/>
      <c r="B16" s="12"/>
      <c r="C16" s="12"/>
      <c r="D16" s="12"/>
    </row>
    <row r="17" spans="1:4" s="4" customFormat="1" x14ac:dyDescent="0.25">
      <c r="A17" s="3"/>
      <c r="B17" s="3"/>
      <c r="C17" s="3"/>
      <c r="D17" s="3"/>
    </row>
    <row r="18" spans="1:4" s="1" customFormat="1" x14ac:dyDescent="0.25">
      <c r="A18" s="12"/>
      <c r="B18" s="3"/>
      <c r="C18" s="12"/>
      <c r="D18" s="12"/>
    </row>
    <row r="19" spans="1:4" s="1" customFormat="1" x14ac:dyDescent="0.25">
      <c r="A19" s="12"/>
      <c r="B19" s="12"/>
      <c r="C19" s="12"/>
      <c r="D19" s="12"/>
    </row>
    <row r="20" spans="1:4" s="1" customFormat="1" x14ac:dyDescent="0.25">
      <c r="A20" s="12"/>
      <c r="B20" s="3"/>
      <c r="C20" s="3"/>
      <c r="D20" s="3"/>
    </row>
    <row r="21" spans="1:4" s="1" customFormat="1" x14ac:dyDescent="0.25">
      <c r="A21" s="3"/>
      <c r="B21" s="3"/>
      <c r="C21" s="3"/>
      <c r="D21" s="3"/>
    </row>
    <row r="22" spans="1:4" s="1" customFormat="1" ht="15.75" customHeight="1" x14ac:dyDescent="0.25">
      <c r="A22" s="12"/>
      <c r="B22" s="12"/>
      <c r="C22" s="12"/>
      <c r="D22" s="12"/>
    </row>
    <row r="23" spans="1:4" s="1" customFormat="1" x14ac:dyDescent="0.25">
      <c r="A23" s="12"/>
      <c r="B23" s="3"/>
      <c r="C23" s="3"/>
      <c r="D23" s="3"/>
    </row>
    <row r="24" spans="1:4" s="1" customFormat="1" x14ac:dyDescent="0.25">
      <c r="A24" s="12"/>
      <c r="B24" s="12"/>
      <c r="C24" s="3"/>
      <c r="D24" s="3"/>
    </row>
    <row r="25" spans="1:4" x14ac:dyDescent="0.25">
      <c r="A25" s="11"/>
      <c r="B25" s="3"/>
      <c r="C25" s="11"/>
      <c r="D25" s="11"/>
    </row>
    <row r="26" spans="1:4" x14ac:dyDescent="0.25">
      <c r="A26" s="11"/>
      <c r="B26" s="12"/>
      <c r="C26" s="11"/>
      <c r="D26" s="11"/>
    </row>
    <row r="27" spans="1:4" x14ac:dyDescent="0.25">
      <c r="A27" s="11"/>
      <c r="B27" s="12"/>
      <c r="C27" s="11"/>
      <c r="D27" s="11"/>
    </row>
    <row r="28" spans="1:4" x14ac:dyDescent="0.25">
      <c r="A28" s="11"/>
      <c r="B28" s="12"/>
      <c r="C28" s="11"/>
      <c r="D28" s="11"/>
    </row>
    <row r="29" spans="1:4" x14ac:dyDescent="0.25">
      <c r="A29" s="11"/>
      <c r="B29" s="3"/>
      <c r="C29" s="10"/>
      <c r="D29" s="10"/>
    </row>
    <row r="30" spans="1:4" x14ac:dyDescent="0.25">
      <c r="A30" s="11"/>
      <c r="B30" s="3"/>
      <c r="C30" s="11"/>
      <c r="D30" s="11"/>
    </row>
    <row r="31" spans="1:4" x14ac:dyDescent="0.25">
      <c r="A31" s="11"/>
      <c r="B31" s="12"/>
      <c r="C31" s="11"/>
      <c r="D31" s="11"/>
    </row>
    <row r="32" spans="1:4" x14ac:dyDescent="0.25">
      <c r="A32" s="11"/>
      <c r="B32" s="3"/>
      <c r="C32" s="10"/>
      <c r="D32" s="1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57" t="s">
        <v>49</v>
      </c>
      <c r="C1" s="57"/>
      <c r="D1" s="57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5" t="s">
        <v>31</v>
      </c>
      <c r="C3" s="55"/>
      <c r="D3" s="55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26">
        <v>1</v>
      </c>
      <c r="B6" s="26" t="s">
        <v>50</v>
      </c>
      <c r="C6" s="26">
        <v>2484</v>
      </c>
      <c r="D6" s="27">
        <f>C6</f>
        <v>2484</v>
      </c>
    </row>
    <row r="7" spans="1:4" x14ac:dyDescent="0.25">
      <c r="A7" s="26"/>
      <c r="B7" s="27" t="s">
        <v>10</v>
      </c>
      <c r="C7" s="26"/>
      <c r="D7" s="27"/>
    </row>
    <row r="8" spans="1:4" x14ac:dyDescent="0.25">
      <c r="A8" s="26">
        <v>1</v>
      </c>
      <c r="B8" s="26" t="s">
        <v>53</v>
      </c>
      <c r="C8" s="27">
        <v>1509</v>
      </c>
      <c r="D8" s="27">
        <f>C8+D6</f>
        <v>3993</v>
      </c>
    </row>
    <row r="9" spans="1:4" x14ac:dyDescent="0.25">
      <c r="A9" s="26"/>
      <c r="B9" s="27"/>
      <c r="C9" s="26"/>
      <c r="D9" s="27"/>
    </row>
    <row r="10" spans="1:4" x14ac:dyDescent="0.25">
      <c r="A10" s="26"/>
      <c r="B10" s="26"/>
      <c r="C10" s="26"/>
      <c r="D10" s="27"/>
    </row>
    <row r="11" spans="1:4" x14ac:dyDescent="0.25">
      <c r="A11" s="26"/>
      <c r="B11" s="26"/>
      <c r="C11" s="26"/>
      <c r="D11" s="27"/>
    </row>
    <row r="12" spans="1:4" x14ac:dyDescent="0.25">
      <c r="A12" s="26"/>
      <c r="B12" s="27"/>
      <c r="C12" s="27"/>
      <c r="D12" s="27"/>
    </row>
    <row r="13" spans="1:4" x14ac:dyDescent="0.25">
      <c r="A13" s="26"/>
      <c r="B13" s="26"/>
      <c r="C13" s="26"/>
      <c r="D13" s="26"/>
    </row>
    <row r="14" spans="1:4" x14ac:dyDescent="0.25">
      <c r="A14" s="26"/>
      <c r="B14" s="26"/>
      <c r="C14" s="26"/>
      <c r="D14" s="27"/>
    </row>
    <row r="15" spans="1:4" x14ac:dyDescent="0.25">
      <c r="A15" s="26"/>
      <c r="B15" s="27"/>
      <c r="C15" s="26"/>
      <c r="D15" s="26"/>
    </row>
    <row r="16" spans="1:4" x14ac:dyDescent="0.25">
      <c r="A16" s="26"/>
      <c r="B16" s="26"/>
      <c r="C16" s="26"/>
      <c r="D16" s="26"/>
    </row>
    <row r="17" spans="1:4" x14ac:dyDescent="0.25">
      <c r="A17" s="27"/>
      <c r="B17" s="27"/>
      <c r="C17" s="27"/>
      <c r="D17" s="27"/>
    </row>
    <row r="18" spans="1:4" x14ac:dyDescent="0.25">
      <c r="A18" s="26"/>
      <c r="B18" s="27"/>
      <c r="C18" s="26"/>
      <c r="D18" s="26"/>
    </row>
    <row r="19" spans="1:4" x14ac:dyDescent="0.25">
      <c r="A19" s="26"/>
      <c r="B19" s="26"/>
      <c r="C19" s="26"/>
      <c r="D19" s="26"/>
    </row>
    <row r="20" spans="1:4" x14ac:dyDescent="0.25">
      <c r="A20" s="26"/>
      <c r="B20" s="27"/>
      <c r="C20" s="27"/>
      <c r="D20" s="27"/>
    </row>
    <row r="21" spans="1:4" x14ac:dyDescent="0.25">
      <c r="A21" s="27"/>
      <c r="B21" s="27"/>
      <c r="C21" s="27"/>
      <c r="D21" s="27"/>
    </row>
    <row r="22" spans="1:4" x14ac:dyDescent="0.25">
      <c r="A22" s="26"/>
      <c r="B22" s="26"/>
      <c r="C22" s="26"/>
      <c r="D22" s="26"/>
    </row>
    <row r="23" spans="1:4" x14ac:dyDescent="0.25">
      <c r="A23" s="26"/>
      <c r="B23" s="27"/>
      <c r="C23" s="27"/>
      <c r="D23" s="27"/>
    </row>
    <row r="24" spans="1:4" x14ac:dyDescent="0.25">
      <c r="A24" s="26"/>
      <c r="B24" s="26"/>
      <c r="C24" s="27"/>
      <c r="D24" s="27"/>
    </row>
    <row r="25" spans="1:4" x14ac:dyDescent="0.25">
      <c r="A25" s="28"/>
      <c r="B25" s="27"/>
      <c r="C25" s="28"/>
      <c r="D25" s="28"/>
    </row>
    <row r="26" spans="1:4" x14ac:dyDescent="0.25">
      <c r="A26" s="28"/>
      <c r="B26" s="26"/>
      <c r="C26" s="28"/>
      <c r="D26" s="28"/>
    </row>
    <row r="27" spans="1:4" x14ac:dyDescent="0.25">
      <c r="A27" s="28"/>
      <c r="B27" s="26"/>
      <c r="C27" s="28"/>
      <c r="D27" s="28"/>
    </row>
    <row r="28" spans="1:4" x14ac:dyDescent="0.25">
      <c r="A28" s="28"/>
      <c r="B28" s="26"/>
      <c r="C28" s="28"/>
      <c r="D28" s="28"/>
    </row>
    <row r="29" spans="1:4" x14ac:dyDescent="0.25">
      <c r="A29" s="28"/>
      <c r="B29" s="27"/>
      <c r="C29" s="29"/>
      <c r="D29" s="29"/>
    </row>
    <row r="30" spans="1:4" x14ac:dyDescent="0.25">
      <c r="A30" s="28"/>
      <c r="B30" s="27"/>
      <c r="C30" s="28"/>
      <c r="D30" s="28"/>
    </row>
    <row r="31" spans="1:4" x14ac:dyDescent="0.25">
      <c r="A31" s="28"/>
      <c r="B31" s="26"/>
      <c r="C31" s="28"/>
      <c r="D31" s="28"/>
    </row>
    <row r="32" spans="1:4" x14ac:dyDescent="0.25">
      <c r="A32" s="28"/>
      <c r="B32" s="27"/>
      <c r="C32" s="29"/>
      <c r="D32" s="29"/>
    </row>
    <row r="33" spans="1:4" x14ac:dyDescent="0.25">
      <c r="A33" s="30"/>
      <c r="B33" s="30"/>
      <c r="C33" s="30"/>
      <c r="D33" s="30"/>
    </row>
    <row r="34" spans="1:4" x14ac:dyDescent="0.25">
      <c r="A34" s="30"/>
      <c r="B34" s="30"/>
      <c r="C34" s="30"/>
      <c r="D34" s="30"/>
    </row>
    <row r="35" spans="1:4" x14ac:dyDescent="0.25">
      <c r="A35" s="30"/>
      <c r="B35" s="30"/>
      <c r="C35" s="30"/>
      <c r="D35" s="30"/>
    </row>
    <row r="36" spans="1:4" x14ac:dyDescent="0.25">
      <c r="A36" s="30"/>
      <c r="B36" s="30"/>
      <c r="C36" s="30"/>
      <c r="D36" s="30"/>
    </row>
    <row r="37" spans="1:4" x14ac:dyDescent="0.25">
      <c r="A37" s="30"/>
      <c r="B37" s="30"/>
      <c r="C37" s="30"/>
      <c r="D37" s="30"/>
    </row>
    <row r="38" spans="1:4" x14ac:dyDescent="0.25">
      <c r="A38" s="30"/>
      <c r="B38" s="30"/>
      <c r="C38" s="30"/>
      <c r="D38" s="30"/>
    </row>
    <row r="39" spans="1:4" x14ac:dyDescent="0.25">
      <c r="A39" s="30"/>
      <c r="B39" s="30"/>
      <c r="C39" s="30"/>
      <c r="D39" s="3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tabSelected="1"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7" t="s">
        <v>49</v>
      </c>
      <c r="C1" s="57"/>
      <c r="D1" s="57"/>
      <c r="E1" s="6"/>
      <c r="F1" s="6"/>
      <c r="G1" s="6"/>
      <c r="H1" s="6"/>
    </row>
    <row r="2" spans="1:8" ht="21.6" customHeight="1" x14ac:dyDescent="0.25">
      <c r="A2" s="1"/>
      <c r="B2" s="58" t="s">
        <v>32</v>
      </c>
      <c r="C2" s="58"/>
      <c r="D2" s="58"/>
      <c r="E2" s="1"/>
      <c r="F2" s="1"/>
      <c r="G2" s="1"/>
      <c r="H2" s="1"/>
    </row>
    <row r="3" spans="1:8" ht="17.25" customHeight="1" x14ac:dyDescent="0.25">
      <c r="A3" s="1"/>
      <c r="B3" s="57" t="s">
        <v>5</v>
      </c>
      <c r="C3" s="57"/>
      <c r="D3" s="57"/>
      <c r="E3" s="1"/>
      <c r="F3" s="1"/>
      <c r="G3" s="1"/>
      <c r="H3" s="1"/>
    </row>
    <row r="4" spans="1:8" ht="30" x14ac:dyDescent="0.25">
      <c r="A4" s="12"/>
      <c r="B4" s="24" t="s">
        <v>0</v>
      </c>
      <c r="C4" s="12" t="s">
        <v>1</v>
      </c>
      <c r="D4" s="12" t="s">
        <v>28</v>
      </c>
      <c r="E4" s="1"/>
      <c r="F4" s="1"/>
      <c r="G4" s="1"/>
      <c r="H4" s="1"/>
    </row>
    <row r="5" spans="1:8" x14ac:dyDescent="0.25">
      <c r="A5" s="27"/>
      <c r="B5" s="27" t="s">
        <v>11</v>
      </c>
      <c r="C5" s="27"/>
      <c r="D5" s="27"/>
      <c r="E5" s="1"/>
      <c r="F5" s="1"/>
      <c r="G5" s="1"/>
      <c r="H5" s="1"/>
    </row>
    <row r="6" spans="1:8" x14ac:dyDescent="0.25">
      <c r="A6" s="26">
        <v>1</v>
      </c>
      <c r="B6" s="26" t="s">
        <v>54</v>
      </c>
      <c r="C6" s="32">
        <v>58160</v>
      </c>
      <c r="D6" s="27">
        <f>C6</f>
        <v>58160</v>
      </c>
    </row>
    <row r="7" spans="1:8" x14ac:dyDescent="0.25">
      <c r="A7" s="29"/>
      <c r="B7" s="29" t="s">
        <v>15</v>
      </c>
      <c r="C7" s="33"/>
      <c r="D7" s="29"/>
    </row>
    <row r="8" spans="1:8" x14ac:dyDescent="0.25">
      <c r="A8" s="28">
        <v>1</v>
      </c>
      <c r="B8" s="26" t="s">
        <v>59</v>
      </c>
      <c r="C8" s="34">
        <v>55290</v>
      </c>
      <c r="D8" s="43"/>
    </row>
    <row r="9" spans="1:8" x14ac:dyDescent="0.25">
      <c r="A9" s="36">
        <v>2</v>
      </c>
      <c r="B9" s="45" t="s">
        <v>60</v>
      </c>
      <c r="C9" s="28">
        <v>5020</v>
      </c>
      <c r="D9" s="29"/>
    </row>
    <row r="10" spans="1:8" x14ac:dyDescent="0.25">
      <c r="A10" s="38"/>
      <c r="B10" s="39" t="s">
        <v>61</v>
      </c>
      <c r="C10" s="53">
        <f>SUM(C8:C9)</f>
        <v>60310</v>
      </c>
      <c r="D10" s="54">
        <f>C10+D6</f>
        <v>118470</v>
      </c>
    </row>
    <row r="11" spans="1:8" x14ac:dyDescent="0.25">
      <c r="A11" s="28"/>
      <c r="B11" s="27" t="s">
        <v>17</v>
      </c>
      <c r="C11" s="28"/>
      <c r="D11" s="28"/>
    </row>
    <row r="12" spans="1:8" x14ac:dyDescent="0.25">
      <c r="A12" s="28">
        <v>1</v>
      </c>
      <c r="B12" s="28" t="s">
        <v>64</v>
      </c>
      <c r="C12" s="28">
        <v>2964.8</v>
      </c>
      <c r="D12" s="29">
        <f>C12+D10</f>
        <v>121434.8</v>
      </c>
    </row>
    <row r="13" spans="1:8" x14ac:dyDescent="0.25">
      <c r="A13" s="28"/>
      <c r="B13" s="28"/>
      <c r="C13" s="28"/>
      <c r="D13" s="28"/>
    </row>
    <row r="14" spans="1:8" x14ac:dyDescent="0.25">
      <c r="A14" s="28"/>
      <c r="B14" s="29"/>
      <c r="C14" s="29"/>
      <c r="D14" s="29"/>
    </row>
    <row r="15" spans="1:8" x14ac:dyDescent="0.25">
      <c r="A15" s="28"/>
      <c r="B15" s="29"/>
      <c r="C15" s="28"/>
      <c r="D15" s="28"/>
    </row>
    <row r="16" spans="1:8" x14ac:dyDescent="0.25">
      <c r="A16" s="28"/>
      <c r="B16" s="42"/>
      <c r="C16" s="28"/>
      <c r="D16" s="28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9"/>
      <c r="C18" s="29"/>
      <c r="D18" s="29"/>
    </row>
    <row r="19" spans="1:4" x14ac:dyDescent="0.25">
      <c r="A19" s="28"/>
      <c r="B19" s="29"/>
      <c r="C19" s="28"/>
      <c r="D19" s="28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9"/>
      <c r="C22" s="29"/>
      <c r="D22" s="29"/>
    </row>
    <row r="23" spans="1:4" x14ac:dyDescent="0.25">
      <c r="A23" s="28"/>
      <c r="B23" s="29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6"/>
      <c r="C25" s="28"/>
      <c r="D25" s="29"/>
    </row>
    <row r="26" spans="1:4" x14ac:dyDescent="0.25">
      <c r="A26" s="28"/>
      <c r="B26" s="29"/>
      <c r="C26" s="29"/>
      <c r="D26" s="29"/>
    </row>
    <row r="27" spans="1:4" x14ac:dyDescent="0.25">
      <c r="A27" s="28"/>
      <c r="B27" s="28"/>
      <c r="C27" s="28"/>
      <c r="D27" s="28"/>
    </row>
    <row r="28" spans="1:4" x14ac:dyDescent="0.25">
      <c r="A28" s="28"/>
      <c r="B28" s="29"/>
      <c r="C28" s="29"/>
      <c r="D28" s="29"/>
    </row>
    <row r="29" spans="1:4" x14ac:dyDescent="0.25">
      <c r="A29" s="28"/>
      <c r="B29" s="29"/>
      <c r="C29" s="28"/>
      <c r="D29" s="28"/>
    </row>
    <row r="30" spans="1:4" x14ac:dyDescent="0.25">
      <c r="A30" s="28"/>
      <c r="B30" s="28"/>
      <c r="C30" s="28"/>
      <c r="D30" s="28"/>
    </row>
    <row r="31" spans="1:4" x14ac:dyDescent="0.25">
      <c r="A31" s="28"/>
      <c r="B31" s="29"/>
      <c r="C31" s="29"/>
      <c r="D31" s="2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B6" sqref="B6: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7" t="s">
        <v>49</v>
      </c>
      <c r="C1" s="57"/>
      <c r="D1" s="57"/>
    </row>
    <row r="2" spans="1:4" ht="15.75" x14ac:dyDescent="0.25">
      <c r="A2" s="1"/>
      <c r="B2" s="58" t="s">
        <v>32</v>
      </c>
      <c r="C2" s="58"/>
      <c r="D2" s="58"/>
    </row>
    <row r="3" spans="1:4" ht="15.75" x14ac:dyDescent="0.25">
      <c r="A3" s="1"/>
      <c r="B3" s="57" t="s">
        <v>5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1"/>
      <c r="B5" s="27" t="s">
        <v>14</v>
      </c>
      <c r="C5" s="31"/>
      <c r="D5" s="31"/>
    </row>
    <row r="6" spans="1:4" ht="30" x14ac:dyDescent="0.25">
      <c r="A6" s="27">
        <v>1</v>
      </c>
      <c r="B6" s="26" t="s">
        <v>56</v>
      </c>
      <c r="C6" s="51">
        <v>5143.7</v>
      </c>
      <c r="D6" s="27">
        <f>C6</f>
        <v>5143.7</v>
      </c>
    </row>
    <row r="7" spans="1:4" x14ac:dyDescent="0.25">
      <c r="A7" s="29"/>
      <c r="B7" s="29"/>
      <c r="C7" s="33"/>
      <c r="D7" s="29"/>
    </row>
    <row r="8" spans="1:4" x14ac:dyDescent="0.25">
      <c r="A8" s="28"/>
      <c r="B8" s="26"/>
      <c r="C8" s="34"/>
      <c r="D8" s="35"/>
    </row>
    <row r="9" spans="1:4" x14ac:dyDescent="0.25">
      <c r="A9" s="36"/>
      <c r="B9" s="37"/>
      <c r="C9" s="29"/>
      <c r="D9" s="29"/>
    </row>
    <row r="10" spans="1:4" x14ac:dyDescent="0.25">
      <c r="A10" s="38"/>
      <c r="B10" s="39"/>
      <c r="C10" s="40"/>
      <c r="D10" s="41"/>
    </row>
    <row r="11" spans="1:4" x14ac:dyDescent="0.25">
      <c r="A11" s="28"/>
      <c r="B11" s="26"/>
      <c r="C11" s="28"/>
      <c r="D11" s="28"/>
    </row>
    <row r="12" spans="1:4" x14ac:dyDescent="0.25">
      <c r="A12" s="28"/>
      <c r="B12" s="28"/>
      <c r="C12" s="28"/>
      <c r="D12" s="28"/>
    </row>
    <row r="13" spans="1:4" x14ac:dyDescent="0.25">
      <c r="A13" s="28"/>
      <c r="B13" s="28"/>
      <c r="C13" s="28"/>
      <c r="D13" s="28"/>
    </row>
    <row r="14" spans="1:4" x14ac:dyDescent="0.25">
      <c r="A14" s="28"/>
      <c r="B14" s="29"/>
      <c r="C14" s="29"/>
      <c r="D14" s="29"/>
    </row>
    <row r="15" spans="1:4" x14ac:dyDescent="0.25">
      <c r="A15" s="28"/>
      <c r="B15" s="29"/>
      <c r="C15" s="28"/>
      <c r="D15" s="28"/>
    </row>
    <row r="16" spans="1:4" x14ac:dyDescent="0.25">
      <c r="A16" s="28"/>
      <c r="B16" s="42"/>
      <c r="C16" s="28"/>
      <c r="D16" s="28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9"/>
      <c r="C18" s="29"/>
      <c r="D18" s="29"/>
    </row>
    <row r="19" spans="1:4" x14ac:dyDescent="0.25">
      <c r="A19" s="28"/>
      <c r="B19" s="29"/>
      <c r="C19" s="28"/>
      <c r="D19" s="28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9"/>
      <c r="C22" s="29"/>
      <c r="D22" s="29"/>
    </row>
    <row r="23" spans="1:4" x14ac:dyDescent="0.25">
      <c r="A23" s="28"/>
      <c r="B23" s="29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6"/>
      <c r="C25" s="28"/>
      <c r="D25" s="29"/>
    </row>
    <row r="26" spans="1:4" x14ac:dyDescent="0.25">
      <c r="A26" s="28"/>
      <c r="B26" s="29"/>
      <c r="C26" s="29"/>
      <c r="D26" s="29"/>
    </row>
    <row r="27" spans="1:4" x14ac:dyDescent="0.25">
      <c r="A27" s="28"/>
      <c r="B27" s="28"/>
      <c r="C27" s="28"/>
      <c r="D27" s="28"/>
    </row>
    <row r="28" spans="1:4" x14ac:dyDescent="0.25">
      <c r="A28" s="28"/>
      <c r="B28" s="29"/>
      <c r="C28" s="29"/>
      <c r="D28" s="29"/>
    </row>
    <row r="29" spans="1:4" x14ac:dyDescent="0.25">
      <c r="A29" s="28"/>
      <c r="B29" s="29"/>
      <c r="C29" s="28"/>
      <c r="D29" s="28"/>
    </row>
    <row r="30" spans="1:4" x14ac:dyDescent="0.25">
      <c r="A30" s="28"/>
      <c r="B30" s="28"/>
      <c r="C30" s="28"/>
      <c r="D30" s="28"/>
    </row>
    <row r="31" spans="1:4" x14ac:dyDescent="0.25">
      <c r="A31" s="28"/>
      <c r="B31" s="29"/>
      <c r="C31" s="29"/>
      <c r="D31" s="29"/>
    </row>
    <row r="32" spans="1:4" x14ac:dyDescent="0.25">
      <c r="A32" s="30"/>
      <c r="B32" s="30"/>
      <c r="C32" s="30"/>
      <c r="D32" s="30"/>
    </row>
    <row r="33" spans="1:4" x14ac:dyDescent="0.25">
      <c r="A33" s="30"/>
      <c r="B33" s="30"/>
      <c r="C33" s="30"/>
      <c r="D33" s="3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7" t="s">
        <v>51</v>
      </c>
      <c r="C1" s="57"/>
      <c r="D1" s="57"/>
      <c r="E1" s="6"/>
      <c r="F1" s="6"/>
      <c r="G1" s="6"/>
      <c r="H1" s="6"/>
    </row>
    <row r="2" spans="1:8" ht="15.75" x14ac:dyDescent="0.25">
      <c r="A2" s="1"/>
      <c r="B2" s="58" t="s">
        <v>32</v>
      </c>
      <c r="C2" s="58"/>
      <c r="D2" s="58"/>
      <c r="E2" s="1"/>
      <c r="F2" s="1"/>
      <c r="G2" s="1"/>
      <c r="H2" s="1"/>
    </row>
    <row r="3" spans="1:8" ht="15.75" x14ac:dyDescent="0.25">
      <c r="A3" s="1"/>
      <c r="B3" s="57" t="s">
        <v>6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46"/>
      <c r="B5" s="44" t="s">
        <v>14</v>
      </c>
      <c r="C5" s="31"/>
      <c r="D5" s="46"/>
      <c r="E5" s="1"/>
      <c r="F5" s="1"/>
      <c r="G5" s="1"/>
      <c r="H5" s="1"/>
    </row>
    <row r="6" spans="1:8" s="1" customFormat="1" x14ac:dyDescent="0.25">
      <c r="A6" s="26">
        <v>1</v>
      </c>
      <c r="B6" s="26" t="s">
        <v>55</v>
      </c>
      <c r="C6" s="26">
        <v>9450</v>
      </c>
      <c r="D6" s="27">
        <f>C6</f>
        <v>9450</v>
      </c>
    </row>
    <row r="7" spans="1:8" s="5" customFormat="1" x14ac:dyDescent="0.25">
      <c r="A7" s="29"/>
      <c r="B7" s="27" t="s">
        <v>15</v>
      </c>
      <c r="C7" s="28"/>
      <c r="D7" s="29"/>
    </row>
    <row r="8" spans="1:8" x14ac:dyDescent="0.25">
      <c r="A8" s="28">
        <v>1</v>
      </c>
      <c r="B8" s="26" t="s">
        <v>58</v>
      </c>
      <c r="C8" s="29">
        <v>6742.1</v>
      </c>
      <c r="D8" s="29">
        <f>C8+D6</f>
        <v>16192.1</v>
      </c>
    </row>
    <row r="9" spans="1:8" x14ac:dyDescent="0.25">
      <c r="A9" s="28"/>
      <c r="B9" s="27" t="s">
        <v>17</v>
      </c>
      <c r="C9" s="28"/>
      <c r="D9" s="28"/>
    </row>
    <row r="10" spans="1:8" s="5" customFormat="1" ht="30" x14ac:dyDescent="0.25">
      <c r="A10" s="28">
        <v>1</v>
      </c>
      <c r="B10" s="26" t="s">
        <v>63</v>
      </c>
      <c r="C10" s="28">
        <v>13092.7</v>
      </c>
      <c r="D10" s="29">
        <f>C10+D8</f>
        <v>29284.800000000003</v>
      </c>
    </row>
    <row r="11" spans="1:8" x14ac:dyDescent="0.25">
      <c r="A11" s="28"/>
      <c r="B11" s="26"/>
      <c r="C11" s="28"/>
      <c r="D11" s="29"/>
    </row>
    <row r="12" spans="1:8" x14ac:dyDescent="0.25">
      <c r="A12" s="29"/>
      <c r="B12" s="27"/>
      <c r="C12" s="29"/>
      <c r="D12" s="29"/>
    </row>
    <row r="13" spans="1:8" x14ac:dyDescent="0.25">
      <c r="A13" s="29"/>
      <c r="B13" s="27"/>
      <c r="C13" s="29"/>
      <c r="D13" s="29"/>
    </row>
    <row r="14" spans="1:8" x14ac:dyDescent="0.25">
      <c r="A14" s="28"/>
      <c r="B14" s="26"/>
      <c r="C14" s="28"/>
      <c r="D14" s="28"/>
    </row>
    <row r="15" spans="1:8" x14ac:dyDescent="0.25">
      <c r="A15" s="28"/>
      <c r="B15" s="27"/>
      <c r="C15" s="29"/>
      <c r="D15" s="29"/>
    </row>
    <row r="16" spans="1:8" x14ac:dyDescent="0.25">
      <c r="A16" s="28"/>
      <c r="B16" s="27"/>
      <c r="C16" s="28"/>
      <c r="D16" s="28"/>
    </row>
    <row r="17" spans="1:4" x14ac:dyDescent="0.25">
      <c r="A17" s="28"/>
      <c r="B17" s="26"/>
      <c r="C17" s="28"/>
      <c r="D17" s="28"/>
    </row>
    <row r="18" spans="1:4" x14ac:dyDescent="0.25">
      <c r="A18" s="28"/>
      <c r="B18" s="27"/>
      <c r="C18" s="29"/>
      <c r="D18" s="29"/>
    </row>
    <row r="19" spans="1:4" x14ac:dyDescent="0.25">
      <c r="A19" s="28"/>
      <c r="B19" s="27"/>
      <c r="C19" s="29"/>
      <c r="D19" s="29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7"/>
      <c r="C22" s="29"/>
      <c r="D22" s="29"/>
    </row>
    <row r="23" spans="1:4" x14ac:dyDescent="0.25">
      <c r="A23" s="28"/>
      <c r="B23" s="27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7"/>
      <c r="C25" s="29"/>
      <c r="D25" s="29"/>
    </row>
    <row r="26" spans="1:4" x14ac:dyDescent="0.25">
      <c r="A26" s="28"/>
      <c r="B26" s="27"/>
      <c r="C26" s="28"/>
      <c r="D26" s="28"/>
    </row>
    <row r="27" spans="1:4" x14ac:dyDescent="0.25">
      <c r="A27" s="28"/>
      <c r="B27" s="26"/>
      <c r="C27" s="28"/>
      <c r="D27" s="28"/>
    </row>
    <row r="28" spans="1:4" x14ac:dyDescent="0.25">
      <c r="A28" s="28"/>
      <c r="B28" s="27"/>
      <c r="C28" s="29"/>
      <c r="D28" s="29"/>
    </row>
    <row r="29" spans="1:4" x14ac:dyDescent="0.25">
      <c r="A29" s="28"/>
      <c r="B29" s="27"/>
      <c r="C29" s="28"/>
      <c r="D29" s="28"/>
    </row>
    <row r="30" spans="1:4" x14ac:dyDescent="0.25">
      <c r="A30" s="28"/>
      <c r="B30" s="26"/>
      <c r="C30" s="28"/>
      <c r="D30" s="29"/>
    </row>
    <row r="31" spans="1:4" x14ac:dyDescent="0.25">
      <c r="A31" s="28"/>
      <c r="B31" s="27"/>
      <c r="C31" s="29"/>
      <c r="D31" s="29"/>
    </row>
    <row r="32" spans="1:4" x14ac:dyDescent="0.25">
      <c r="A32" s="28"/>
      <c r="B32" s="26"/>
      <c r="C32" s="28"/>
      <c r="D32" s="28"/>
    </row>
    <row r="33" spans="1:4" x14ac:dyDescent="0.25">
      <c r="A33" s="28"/>
      <c r="B33" s="27"/>
      <c r="C33" s="29"/>
      <c r="D33" s="29"/>
    </row>
    <row r="34" spans="1:4" x14ac:dyDescent="0.25">
      <c r="A34" s="30"/>
      <c r="B34" s="30"/>
      <c r="C34" s="30"/>
      <c r="D34" s="30"/>
    </row>
    <row r="35" spans="1:4" x14ac:dyDescent="0.25">
      <c r="A35" s="30"/>
      <c r="B35" s="30"/>
      <c r="C35" s="30"/>
      <c r="D35" s="30"/>
    </row>
    <row r="36" spans="1:4" x14ac:dyDescent="0.25">
      <c r="A36" s="30"/>
      <c r="B36" s="30"/>
      <c r="C36" s="30"/>
      <c r="D36" s="30"/>
    </row>
    <row r="37" spans="1:4" x14ac:dyDescent="0.25">
      <c r="A37" s="30"/>
      <c r="B37" s="30"/>
      <c r="C37" s="30"/>
      <c r="D37" s="30"/>
    </row>
    <row r="38" spans="1:4" x14ac:dyDescent="0.25">
      <c r="A38" s="30"/>
      <c r="B38" s="30"/>
      <c r="C38" s="30"/>
      <c r="D38" s="3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view="pageBreakPreview" topLeftCell="A6" zoomScale="65" zoomScaleNormal="65" zoomScaleSheetLayoutView="65" workbookViewId="0">
      <selection activeCell="M26" sqref="M26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59" t="s">
        <v>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1" x14ac:dyDescent="0.35">
      <c r="A2" s="6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4" t="s">
        <v>18</v>
      </c>
    </row>
    <row r="4" spans="1:14" ht="39.75" customHeight="1" x14ac:dyDescent="0.35">
      <c r="A4" s="19" t="s">
        <v>30</v>
      </c>
      <c r="B4" s="15">
        <f>B5+B6+B7+B9</f>
        <v>6458.29</v>
      </c>
      <c r="C4" s="15">
        <f>C5+C6+C7+C9</f>
        <v>6458.29</v>
      </c>
      <c r="D4" s="15">
        <f>D5+D6+D7+D9</f>
        <v>6458.29</v>
      </c>
      <c r="E4" s="15">
        <f>E5+E7+E8</f>
        <v>6458.29</v>
      </c>
      <c r="F4" s="15">
        <f t="shared" ref="F4:M4" si="0">F5+F6+F7+F9</f>
        <v>6458.29</v>
      </c>
      <c r="G4" s="15">
        <f t="shared" si="0"/>
        <v>6458.29</v>
      </c>
      <c r="H4" s="15">
        <f t="shared" si="0"/>
        <v>6458.29</v>
      </c>
      <c r="I4" s="15">
        <f t="shared" si="0"/>
        <v>6458.29</v>
      </c>
      <c r="J4" s="15">
        <f t="shared" si="0"/>
        <v>6458.29</v>
      </c>
      <c r="K4" s="15">
        <f t="shared" si="0"/>
        <v>6458.29</v>
      </c>
      <c r="L4" s="15">
        <f>L5+L6+L7+L9+L9</f>
        <v>6458.29</v>
      </c>
      <c r="M4" s="15">
        <f t="shared" si="0"/>
        <v>6458.29</v>
      </c>
      <c r="N4" s="15">
        <f t="shared" ref="N4:N19" si="1">SUM(B4:M4)</f>
        <v>77499.48</v>
      </c>
    </row>
    <row r="5" spans="1:14" ht="39" customHeight="1" x14ac:dyDescent="0.35">
      <c r="A5" s="19" t="s">
        <v>19</v>
      </c>
      <c r="B5" s="16">
        <v>3351.58</v>
      </c>
      <c r="C5" s="16">
        <v>3351.58</v>
      </c>
      <c r="D5" s="16">
        <v>3351.58</v>
      </c>
      <c r="E5" s="16">
        <v>3351.58</v>
      </c>
      <c r="F5" s="16">
        <v>3351.58</v>
      </c>
      <c r="G5" s="16">
        <v>3351.58</v>
      </c>
      <c r="H5" s="16">
        <v>3351.58</v>
      </c>
      <c r="I5" s="16">
        <v>3351.58</v>
      </c>
      <c r="J5" s="16">
        <v>3351.58</v>
      </c>
      <c r="K5" s="16">
        <v>3351.58</v>
      </c>
      <c r="L5" s="16">
        <v>3351.58</v>
      </c>
      <c r="M5" s="16">
        <v>3351.58</v>
      </c>
      <c r="N5" s="16">
        <f t="shared" si="1"/>
        <v>40218.960000000014</v>
      </c>
    </row>
    <row r="6" spans="1:14" ht="60" customHeight="1" x14ac:dyDescent="0.35">
      <c r="A6" s="19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>
        <f t="shared" si="1"/>
        <v>0</v>
      </c>
    </row>
    <row r="7" spans="1:14" ht="44.25" customHeight="1" x14ac:dyDescent="0.35">
      <c r="A7" s="19" t="s">
        <v>37</v>
      </c>
      <c r="B7" s="16">
        <v>3106.71</v>
      </c>
      <c r="C7" s="16">
        <v>3106.71</v>
      </c>
      <c r="D7" s="16">
        <v>3106.71</v>
      </c>
      <c r="E7" s="16">
        <v>3106.71</v>
      </c>
      <c r="F7" s="16">
        <v>3106.71</v>
      </c>
      <c r="G7" s="16">
        <v>3106.71</v>
      </c>
      <c r="H7" s="16">
        <v>3106.71</v>
      </c>
      <c r="I7" s="16">
        <v>3106.71</v>
      </c>
      <c r="J7" s="16">
        <v>3106.71</v>
      </c>
      <c r="K7" s="16">
        <v>3106.71</v>
      </c>
      <c r="L7" s="16">
        <v>3106.71</v>
      </c>
      <c r="M7" s="16">
        <v>3106.71</v>
      </c>
      <c r="N7" s="16">
        <f>SUM(B7:M7)</f>
        <v>37280.519999999997</v>
      </c>
    </row>
    <row r="8" spans="1:14" ht="44.25" customHeight="1" x14ac:dyDescent="0.35">
      <c r="A8" s="19" t="s">
        <v>47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44.25" customHeight="1" x14ac:dyDescent="0.35">
      <c r="A9" s="19" t="s">
        <v>35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>SUM(B9:M9)</f>
        <v>0</v>
      </c>
    </row>
    <row r="10" spans="1:14" ht="36" customHeight="1" x14ac:dyDescent="0.35">
      <c r="A10" s="20" t="s">
        <v>20</v>
      </c>
      <c r="B10" s="15">
        <f>B11+B12+B13+B14</f>
        <v>2484</v>
      </c>
      <c r="C10" s="15">
        <f t="shared" ref="C10:M10" si="2">C11+C12+C13+C14</f>
        <v>0</v>
      </c>
      <c r="D10" s="15">
        <f t="shared" si="2"/>
        <v>0</v>
      </c>
      <c r="E10" s="15">
        <f t="shared" si="2"/>
        <v>0</v>
      </c>
      <c r="F10" s="15">
        <f t="shared" si="2"/>
        <v>3804</v>
      </c>
      <c r="G10" s="15">
        <f t="shared" si="2"/>
        <v>0</v>
      </c>
      <c r="H10" s="15">
        <f t="shared" si="2"/>
        <v>0</v>
      </c>
      <c r="I10" s="15">
        <f t="shared" si="2"/>
        <v>0</v>
      </c>
      <c r="J10" s="15">
        <f t="shared" si="2"/>
        <v>0</v>
      </c>
      <c r="K10" s="15">
        <f t="shared" si="2"/>
        <v>0</v>
      </c>
      <c r="L10" s="15">
        <f t="shared" si="2"/>
        <v>0</v>
      </c>
      <c r="M10" s="15">
        <f t="shared" si="2"/>
        <v>0</v>
      </c>
      <c r="N10" s="15">
        <f t="shared" si="1"/>
        <v>6288</v>
      </c>
    </row>
    <row r="11" spans="1:14" ht="40.5" customHeight="1" x14ac:dyDescent="0.35">
      <c r="A11" s="19" t="s">
        <v>21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5">
        <f t="shared" si="1"/>
        <v>0</v>
      </c>
    </row>
    <row r="12" spans="1:14" ht="45.75" customHeight="1" x14ac:dyDescent="0.35">
      <c r="A12" s="19" t="s">
        <v>22</v>
      </c>
      <c r="B12" s="17"/>
      <c r="C12" s="16"/>
      <c r="D12" s="16"/>
      <c r="E12" s="16"/>
      <c r="F12" s="16">
        <v>2295</v>
      </c>
      <c r="G12" s="16"/>
      <c r="H12" s="16"/>
      <c r="I12" s="16"/>
      <c r="J12" s="16"/>
      <c r="K12" s="16"/>
      <c r="L12" s="16"/>
      <c r="M12" s="16"/>
      <c r="N12" s="15">
        <f t="shared" si="1"/>
        <v>2295</v>
      </c>
    </row>
    <row r="13" spans="1:14" ht="45.75" customHeight="1" x14ac:dyDescent="0.35">
      <c r="A13" s="23" t="s">
        <v>33</v>
      </c>
      <c r="B13" s="17">
        <v>2484</v>
      </c>
      <c r="C13" s="16"/>
      <c r="D13" s="16"/>
      <c r="E13" s="16"/>
      <c r="F13" s="16">
        <v>1509</v>
      </c>
      <c r="G13" s="16"/>
      <c r="H13" s="16"/>
      <c r="I13" s="16"/>
      <c r="J13" s="16"/>
      <c r="K13" s="16"/>
      <c r="L13" s="16"/>
      <c r="M13" s="16"/>
      <c r="N13" s="15">
        <f t="shared" si="1"/>
        <v>3993</v>
      </c>
    </row>
    <row r="14" spans="1:14" ht="21.75" customHeight="1" x14ac:dyDescent="0.35">
      <c r="A14" s="19" t="s">
        <v>23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>
        <f t="shared" si="1"/>
        <v>0</v>
      </c>
    </row>
    <row r="15" spans="1:14" ht="23.25" customHeight="1" x14ac:dyDescent="0.35">
      <c r="A15" s="20" t="s">
        <v>24</v>
      </c>
      <c r="B15" s="15">
        <f>B16+B17+B18</f>
        <v>0</v>
      </c>
      <c r="C15" s="15">
        <f t="shared" ref="C15:M15" si="3">C16+C17+C18</f>
        <v>0</v>
      </c>
      <c r="D15" s="15">
        <f t="shared" si="3"/>
        <v>0</v>
      </c>
      <c r="E15" s="15">
        <f t="shared" si="3"/>
        <v>0</v>
      </c>
      <c r="F15" s="15">
        <f t="shared" si="3"/>
        <v>0</v>
      </c>
      <c r="G15" s="15">
        <f t="shared" si="3"/>
        <v>58160</v>
      </c>
      <c r="H15" s="15">
        <f t="shared" si="3"/>
        <v>0</v>
      </c>
      <c r="I15" s="15">
        <f t="shared" si="3"/>
        <v>0</v>
      </c>
      <c r="J15" s="15">
        <f t="shared" si="3"/>
        <v>14593.7</v>
      </c>
      <c r="K15" s="15">
        <f t="shared" si="3"/>
        <v>67052.100000000006</v>
      </c>
      <c r="L15" s="15">
        <f t="shared" si="3"/>
        <v>0</v>
      </c>
      <c r="M15" s="15">
        <f t="shared" si="3"/>
        <v>16057.5</v>
      </c>
      <c r="N15" s="15">
        <f t="shared" si="1"/>
        <v>155863.29999999999</v>
      </c>
    </row>
    <row r="16" spans="1:14" ht="42" customHeight="1" x14ac:dyDescent="0.35">
      <c r="A16" s="19" t="s">
        <v>25</v>
      </c>
      <c r="B16" s="16"/>
      <c r="C16" s="16"/>
      <c r="D16" s="16"/>
      <c r="E16" s="16"/>
      <c r="F16" s="16"/>
      <c r="G16" s="16"/>
      <c r="H16" s="16"/>
      <c r="I16" s="16"/>
      <c r="J16" s="16">
        <v>9450</v>
      </c>
      <c r="K16" s="16">
        <v>6742.1</v>
      </c>
      <c r="L16" s="16"/>
      <c r="M16" s="16">
        <v>13092.7</v>
      </c>
      <c r="N16" s="16">
        <f t="shared" si="1"/>
        <v>29284.800000000003</v>
      </c>
    </row>
    <row r="17" spans="1:14" ht="40.5" customHeight="1" x14ac:dyDescent="0.35">
      <c r="A17" s="19" t="s">
        <v>26</v>
      </c>
      <c r="B17" s="16"/>
      <c r="C17" s="16"/>
      <c r="D17" s="16"/>
      <c r="E17" s="16"/>
      <c r="F17" s="16"/>
      <c r="G17" s="16">
        <v>58160</v>
      </c>
      <c r="H17" s="16"/>
      <c r="I17" s="16"/>
      <c r="J17" s="16"/>
      <c r="K17" s="16">
        <v>60310</v>
      </c>
      <c r="L17" s="16"/>
      <c r="M17" s="16">
        <v>2964.8</v>
      </c>
      <c r="N17" s="16">
        <f t="shared" si="1"/>
        <v>121434.8</v>
      </c>
    </row>
    <row r="18" spans="1:14" ht="40.5" customHeight="1" x14ac:dyDescent="0.35">
      <c r="A18" s="23" t="s">
        <v>34</v>
      </c>
      <c r="B18" s="16"/>
      <c r="C18" s="16"/>
      <c r="D18" s="16"/>
      <c r="E18" s="16"/>
      <c r="F18" s="16"/>
      <c r="G18" s="16"/>
      <c r="H18" s="16"/>
      <c r="I18" s="16"/>
      <c r="J18" s="16">
        <v>5143.7</v>
      </c>
      <c r="K18" s="16"/>
      <c r="L18" s="16"/>
      <c r="M18" s="16"/>
      <c r="N18" s="16">
        <f t="shared" si="1"/>
        <v>5143.7</v>
      </c>
    </row>
    <row r="19" spans="1:14" ht="40.5" customHeight="1" x14ac:dyDescent="0.35">
      <c r="A19" s="25" t="s">
        <v>39</v>
      </c>
      <c r="B19" s="16"/>
      <c r="C19" s="16"/>
      <c r="D19" s="16"/>
      <c r="E19" s="16"/>
      <c r="F19" s="16"/>
      <c r="G19" s="16"/>
      <c r="H19" s="16"/>
      <c r="I19" s="16"/>
      <c r="J19" s="16">
        <v>20832.919999999998</v>
      </c>
      <c r="K19" s="16">
        <v>2224</v>
      </c>
      <c r="L19" s="16"/>
      <c r="M19" s="16"/>
      <c r="N19" s="15">
        <f t="shared" si="1"/>
        <v>23056.92</v>
      </c>
    </row>
    <row r="20" spans="1:14" ht="40.5" customHeight="1" x14ac:dyDescent="0.35">
      <c r="A20" s="20" t="s">
        <v>40</v>
      </c>
      <c r="B20" s="15">
        <f>B21+B22+B23</f>
        <v>0</v>
      </c>
      <c r="C20" s="15">
        <f t="shared" ref="C20:M20" si="4">C21+C22+C23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  <c r="M20" s="15">
        <f t="shared" si="4"/>
        <v>0</v>
      </c>
      <c r="N20" s="15">
        <f t="shared" ref="N20:N25" si="5">SUM(B20:M20)</f>
        <v>0</v>
      </c>
    </row>
    <row r="21" spans="1:14" ht="40.5" customHeight="1" x14ac:dyDescent="0.35">
      <c r="A21" s="19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5">
        <f t="shared" si="5"/>
        <v>0</v>
      </c>
    </row>
    <row r="22" spans="1:14" ht="40.5" customHeight="1" x14ac:dyDescent="0.35">
      <c r="A22" s="19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5">
        <f t="shared" si="5"/>
        <v>0</v>
      </c>
    </row>
    <row r="23" spans="1:14" ht="40.5" customHeight="1" x14ac:dyDescent="0.35">
      <c r="A23" s="23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5">
        <f t="shared" si="5"/>
        <v>0</v>
      </c>
    </row>
    <row r="24" spans="1:14" ht="40.5" customHeight="1" x14ac:dyDescent="0.35">
      <c r="A24" s="25" t="s">
        <v>44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39.75" customHeight="1" x14ac:dyDescent="0.35">
      <c r="A25" s="20" t="s">
        <v>45</v>
      </c>
      <c r="B25" s="15">
        <v>3596.44</v>
      </c>
      <c r="C25" s="15">
        <v>3596.44</v>
      </c>
      <c r="D25" s="15">
        <v>3596.44</v>
      </c>
      <c r="E25" s="15">
        <v>3596.44</v>
      </c>
      <c r="F25" s="15">
        <v>3596.44</v>
      </c>
      <c r="G25" s="15">
        <v>3596.44</v>
      </c>
      <c r="H25" s="15">
        <v>3596.44</v>
      </c>
      <c r="I25" s="15">
        <v>3596.44</v>
      </c>
      <c r="J25" s="15">
        <v>3596.44</v>
      </c>
      <c r="K25" s="15">
        <v>3596.44</v>
      </c>
      <c r="L25" s="15">
        <v>3596.44</v>
      </c>
      <c r="M25" s="15">
        <v>3596.44</v>
      </c>
      <c r="N25" s="15">
        <f t="shared" si="5"/>
        <v>43157.279999999999</v>
      </c>
    </row>
    <row r="26" spans="1:14" ht="22.5" customHeight="1" x14ac:dyDescent="0.35">
      <c r="A26" s="20" t="s">
        <v>27</v>
      </c>
      <c r="B26" s="15">
        <f t="shared" ref="B26:N26" si="6">B4+B10+B15+B25+B19+B20+B24</f>
        <v>12538.730000000001</v>
      </c>
      <c r="C26" s="15">
        <f t="shared" si="6"/>
        <v>10054.73</v>
      </c>
      <c r="D26" s="15">
        <f t="shared" si="6"/>
        <v>10054.73</v>
      </c>
      <c r="E26" s="15">
        <f>E4+E10+E15+E25+E19+E20+E24</f>
        <v>10054.73</v>
      </c>
      <c r="F26" s="15">
        <f t="shared" si="6"/>
        <v>13858.730000000001</v>
      </c>
      <c r="G26" s="15">
        <f t="shared" si="6"/>
        <v>68214.73</v>
      </c>
      <c r="H26" s="15">
        <f t="shared" si="6"/>
        <v>10054.73</v>
      </c>
      <c r="I26" s="15">
        <f t="shared" si="6"/>
        <v>10054.73</v>
      </c>
      <c r="J26" s="15">
        <f t="shared" si="6"/>
        <v>45481.35</v>
      </c>
      <c r="K26" s="15">
        <f>K4+K10+K15+K25+K19+K20+K24</f>
        <v>79330.83</v>
      </c>
      <c r="L26" s="15">
        <f t="shared" si="6"/>
        <v>10054.73</v>
      </c>
      <c r="M26" s="15">
        <f t="shared" si="6"/>
        <v>26112.23</v>
      </c>
      <c r="N26" s="15">
        <f t="shared" si="6"/>
        <v>305864.97999999992</v>
      </c>
    </row>
    <row r="27" spans="1:14" ht="15.75" customHeight="1" x14ac:dyDescent="0.25">
      <c r="A27" s="60" t="s">
        <v>46</v>
      </c>
      <c r="B27" s="60"/>
      <c r="C27" s="60"/>
      <c r="D27" s="21"/>
      <c r="E27" s="21"/>
      <c r="F27" s="21"/>
      <c r="G27" s="21"/>
      <c r="H27" s="21"/>
      <c r="I27" s="21"/>
      <c r="J27" s="21"/>
      <c r="K27" s="21"/>
      <c r="L27" s="62"/>
      <c r="M27" s="62"/>
      <c r="N27" s="62"/>
    </row>
    <row r="28" spans="1:14" ht="15.75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15.75" x14ac:dyDescent="0.25">
      <c r="A29" s="61" t="s">
        <v>29</v>
      </c>
      <c r="B29" s="61"/>
      <c r="C29" s="61"/>
      <c r="D29" s="21"/>
      <c r="E29" s="21"/>
      <c r="F29" s="21"/>
      <c r="G29" s="21"/>
      <c r="H29" s="21"/>
      <c r="I29" s="21"/>
      <c r="J29" s="21"/>
      <c r="K29" s="21"/>
      <c r="L29" s="63"/>
      <c r="M29" s="63"/>
      <c r="N29" s="63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B6" sqref="B6:C6"/>
    </sheetView>
  </sheetViews>
  <sheetFormatPr defaultRowHeight="15" x14ac:dyDescent="0.25"/>
  <cols>
    <col min="1" max="1" width="5.140625" customWidth="1"/>
    <col min="2" max="2" width="55.5703125" customWidth="1"/>
    <col min="3" max="3" width="11.7109375" customWidth="1"/>
    <col min="4" max="4" width="11.140625" customWidth="1"/>
  </cols>
  <sheetData>
    <row r="1" spans="1:4" ht="15.75" x14ac:dyDescent="0.25">
      <c r="A1" s="1"/>
      <c r="B1" s="57" t="s">
        <v>49</v>
      </c>
      <c r="C1" s="57"/>
      <c r="D1" s="57"/>
    </row>
    <row r="2" spans="1:4" ht="15.75" x14ac:dyDescent="0.25">
      <c r="A2" s="1"/>
      <c r="B2" s="58" t="s">
        <v>32</v>
      </c>
      <c r="C2" s="58"/>
      <c r="D2" s="58"/>
    </row>
    <row r="3" spans="1:4" ht="15.75" x14ac:dyDescent="0.25">
      <c r="A3" s="1"/>
      <c r="B3" s="57" t="s">
        <v>38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ht="15.75" x14ac:dyDescent="0.25">
      <c r="A5" s="31"/>
      <c r="B5" s="44" t="s">
        <v>14</v>
      </c>
      <c r="C5" s="31"/>
      <c r="D5" s="31"/>
    </row>
    <row r="6" spans="1:4" x14ac:dyDescent="0.25">
      <c r="A6" s="26">
        <v>1</v>
      </c>
      <c r="B6" s="26" t="s">
        <v>57</v>
      </c>
      <c r="C6" s="32">
        <v>20832.919999999998</v>
      </c>
      <c r="D6" s="27">
        <f>C6</f>
        <v>20832.919999999998</v>
      </c>
    </row>
    <row r="7" spans="1:4" x14ac:dyDescent="0.25">
      <c r="A7" s="29"/>
      <c r="B7" s="29" t="s">
        <v>15</v>
      </c>
      <c r="C7" s="33"/>
      <c r="D7" s="29"/>
    </row>
    <row r="8" spans="1:4" x14ac:dyDescent="0.25">
      <c r="A8" s="28">
        <v>1</v>
      </c>
      <c r="B8" s="26" t="s">
        <v>62</v>
      </c>
      <c r="C8" s="34">
        <v>2224</v>
      </c>
      <c r="D8" s="43">
        <f>C8+D6</f>
        <v>23056.92</v>
      </c>
    </row>
    <row r="9" spans="1:4" x14ac:dyDescent="0.25">
      <c r="A9" s="36"/>
      <c r="B9" s="45"/>
      <c r="C9" s="28"/>
      <c r="D9" s="29"/>
    </row>
    <row r="10" spans="1:4" x14ac:dyDescent="0.25">
      <c r="A10" s="38"/>
      <c r="B10" s="39"/>
      <c r="C10" s="40"/>
      <c r="D10" s="41"/>
    </row>
    <row r="11" spans="1:4" x14ac:dyDescent="0.25">
      <c r="A11" s="28"/>
      <c r="B11" s="26"/>
      <c r="C11" s="28"/>
      <c r="D11" s="29"/>
    </row>
    <row r="12" spans="1:4" x14ac:dyDescent="0.25">
      <c r="A12" s="28"/>
      <c r="B12" s="29"/>
      <c r="C12" s="28"/>
      <c r="D12" s="28"/>
    </row>
    <row r="13" spans="1:4" x14ac:dyDescent="0.25">
      <c r="A13" s="28"/>
      <c r="B13" s="28"/>
      <c r="C13" s="28"/>
      <c r="D13" s="29"/>
    </row>
    <row r="14" spans="1:4" x14ac:dyDescent="0.25">
      <c r="A14" s="28"/>
      <c r="B14" s="29"/>
      <c r="C14" s="29"/>
      <c r="D14" s="29"/>
    </row>
    <row r="15" spans="1:4" x14ac:dyDescent="0.25">
      <c r="A15" s="28"/>
      <c r="B15" s="28"/>
      <c r="C15" s="29"/>
      <c r="D15" s="29"/>
    </row>
    <row r="16" spans="1:4" x14ac:dyDescent="0.25">
      <c r="A16" s="28"/>
      <c r="B16" s="50"/>
      <c r="C16" s="28"/>
      <c r="D16" s="28"/>
    </row>
    <row r="17" spans="1:4" x14ac:dyDescent="0.25">
      <c r="A17" s="28"/>
      <c r="B17" s="28"/>
      <c r="C17" s="29"/>
      <c r="D17" s="29"/>
    </row>
    <row r="18" spans="1:4" x14ac:dyDescent="0.25">
      <c r="A18" s="28"/>
      <c r="B18" s="29"/>
      <c r="C18" s="29"/>
      <c r="D18" s="29"/>
    </row>
    <row r="19" spans="1:4" x14ac:dyDescent="0.25">
      <c r="A19" s="28"/>
      <c r="B19" s="28"/>
      <c r="C19" s="28"/>
      <c r="D19" s="29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9"/>
      <c r="C22" s="29"/>
      <c r="D22" s="29"/>
    </row>
    <row r="23" spans="1:4" x14ac:dyDescent="0.25">
      <c r="A23" s="28"/>
      <c r="B23" s="29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6"/>
      <c r="C25" s="28"/>
      <c r="D25" s="29"/>
    </row>
    <row r="26" spans="1:4" x14ac:dyDescent="0.25">
      <c r="A26" s="28"/>
      <c r="B26" s="29"/>
      <c r="C26" s="29"/>
      <c r="D26" s="29"/>
    </row>
    <row r="27" spans="1:4" x14ac:dyDescent="0.25">
      <c r="A27" s="28"/>
      <c r="B27" s="28"/>
      <c r="C27" s="28"/>
      <c r="D27" s="28"/>
    </row>
    <row r="28" spans="1:4" x14ac:dyDescent="0.25">
      <c r="A28" s="28"/>
      <c r="B28" s="29"/>
      <c r="C28" s="29"/>
      <c r="D28" s="29"/>
    </row>
    <row r="29" spans="1:4" x14ac:dyDescent="0.25">
      <c r="A29" s="28"/>
      <c r="B29" s="29"/>
      <c r="C29" s="28"/>
      <c r="D29" s="28"/>
    </row>
    <row r="30" spans="1:4" x14ac:dyDescent="0.25">
      <c r="A30" s="28"/>
      <c r="B30" s="28"/>
      <c r="C30" s="28"/>
      <c r="D30" s="28"/>
    </row>
    <row r="31" spans="1:4" x14ac:dyDescent="0.25">
      <c r="A31" s="11"/>
      <c r="B31" s="10"/>
      <c r="C31" s="10"/>
      <c r="D31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Дополнительные 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2016-01-28T04:10:00Z</cp:lastPrinted>
  <dcterms:created xsi:type="dcterms:W3CDTF">2011-07-25T05:21:17Z</dcterms:created>
  <dcterms:modified xsi:type="dcterms:W3CDTF">2025-01-22T03:48:19Z</dcterms:modified>
</cp:coreProperties>
</file>