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6A60528-E288-40F1-82F2-8141D6287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7" i="1"/>
  <c r="F29" i="1"/>
  <c r="H29" i="1"/>
  <c r="D13" i="1"/>
  <c r="H24" i="1" l="1"/>
  <c r="H39" i="1" l="1"/>
  <c r="H38" i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<sst xmlns="http://schemas.openxmlformats.org/spreadsheetml/2006/main" count="41" uniqueCount="40">
  <si>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</si>
  <si>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</si>
  <si>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</si>
  <si>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</si>
  <si>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</si>
  <si>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</si>
  <si>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</si>
  <si>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</si>
  <si>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</si>
  <si>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</si>
  <si>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</si>
  <si>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</si>
  <si>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</si>
  <si>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</si>
  <si>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</si>
  <si>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</si>
  <si>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</si>
  <si>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</si>
  <si>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</si>
  <si>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</si>
  <si>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</si>
  <si>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</si>
  <si>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</si>
  <si>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</si>
  <si>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</si>
  <si>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</si>
  <si>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</si>
  <si>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</si>
  <si>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</si>
  <si>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</si>
  <si>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</si>
  <si>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</si>
  <si>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</si>
  <si>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Получено доходов от предоставления в пользование общего имущества</t>
  </si>
  <si>
    <t>Ген.директор ООО УК "Крокус"</t>
  </si>
  <si>
    <t>Переходящие остатки денежных средств</t>
  </si>
  <si>
    <t>Содержание детской площадки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</si>
  <si>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</si>
  <si>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</si>
  <si>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13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</si>
</sst>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6900.61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35</v>
      </c>
      <c r="B11" s="22"/>
      <c r="C11" s="23"/>
      <c r="D11" s="24">
        <v>365307.20999999996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2397513.8099999996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2339523.66</f>
        <v>2339523.66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33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2458086.37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304734.64999999944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28.952921191025137</v>
      </c>
      <c r="E21" s="82"/>
      <c r="F21" s="31"/>
      <c r="G21" s="82"/>
      <c r="H21" s="24"/>
      <c r="I21" s="25"/>
    </row>
    <row r="22" spans="1:9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1203053.26</v>
      </c>
      <c r="G24" s="20"/>
      <c r="H24" s="19">
        <f>H25+H26+H27+H28+H29+H30+H31+H32+H33</f>
        <v>1163193.05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53617.74</v>
      </c>
      <c r="G25" s="45"/>
      <c r="H25" s="48">
        <v>47800.639999999999</v>
      </c>
      <c r="I25" s="49"/>
    </row>
    <row r="26" spans="1:9" x14ac:dyDescent="0.25">
      <c r="A26" s="56" t="s">
        <v>38</v>
      </c>
      <c r="B26" s="57"/>
      <c r="C26" s="57"/>
      <c r="D26" s="57"/>
      <c r="E26" s="58"/>
      <c r="F26" s="31">
        <f>132698.73-24395.35</f>
        <v>108303.38</v>
      </c>
      <c r="G26" s="82"/>
      <c r="H26" s="24">
        <v>92011.839999999997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49270.36</v>
      </c>
      <c r="G27" s="82"/>
      <c r="H27" s="24">
        <v>73306.39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45129.99</v>
      </c>
      <c r="G28" s="82"/>
      <c r="H28" s="81">
        <v>9043.02</v>
      </c>
      <c r="I28" s="68"/>
    </row>
    <row r="29" spans="1:9" ht="30" customHeight="1" x14ac:dyDescent="0.25">
      <c r="A29" s="21" t="s">
        <v>37</v>
      </c>
      <c r="B29" s="22"/>
      <c r="C29" s="22"/>
      <c r="D29" s="22"/>
      <c r="E29" s="23"/>
      <c r="F29" s="31">
        <f>234551.73+15319.35+24522.72</f>
        <v>274393.80000000005</v>
      </c>
      <c r="G29" s="82"/>
      <c r="H29" s="24">
        <f>239499+22053.66+29705.5-13351.5</f>
        <v>277906.66000000003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649773</v>
      </c>
      <c r="G30" s="82"/>
      <c r="H30" s="24">
        <v>649773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>
        <v>22564.99</v>
      </c>
      <c r="G31" s="95"/>
      <c r="H31" s="24">
        <v>13351.5</v>
      </c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2" t="s">
        <v>25</v>
      </c>
      <c r="B34" s="103"/>
      <c r="C34" s="103"/>
      <c r="D34" s="103"/>
      <c r="E34" s="104"/>
      <c r="F34" s="19">
        <v>396405</v>
      </c>
      <c r="G34" s="20"/>
      <c r="H34" s="92">
        <v>396405</v>
      </c>
      <c r="I34" s="93"/>
    </row>
    <row r="35" spans="1:9" x14ac:dyDescent="0.25">
      <c r="A35" s="102" t="s">
        <v>23</v>
      </c>
      <c r="B35" s="103"/>
      <c r="C35" s="103"/>
      <c r="D35" s="103"/>
      <c r="E35" s="104"/>
      <c r="F35" s="19"/>
      <c r="G35" s="20"/>
      <c r="H35" s="19"/>
      <c r="I35" s="20"/>
    </row>
    <row r="36" spans="1:9" x14ac:dyDescent="0.25">
      <c r="A36" s="102" t="s">
        <v>24</v>
      </c>
      <c r="B36" s="103"/>
      <c r="C36" s="103"/>
      <c r="D36" s="103"/>
      <c r="E36" s="104"/>
      <c r="F36" s="19">
        <v>602837.29</v>
      </c>
      <c r="G36" s="20"/>
      <c r="H36" s="19">
        <v>524281.72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195218.26</f>
        <v>195218.26</v>
      </c>
      <c r="G37" s="20"/>
      <c r="H37" s="19">
        <v>374206.6</v>
      </c>
      <c r="I37" s="20"/>
    </row>
    <row r="38" spans="1:9" x14ac:dyDescent="0.25">
      <c r="A38" s="102" t="s">
        <v>26</v>
      </c>
      <c r="B38" s="103"/>
      <c r="C38" s="103"/>
      <c r="D38" s="103"/>
      <c r="E38" s="104"/>
      <c r="F38" s="19">
        <f>F24+F34+F35+F36+F37</f>
        <v>2397513.8099999996</v>
      </c>
      <c r="G38" s="93"/>
      <c r="H38" s="19">
        <f>H24+H34+H35+H36+H37</f>
        <v>2458086.37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102" t="s">
        <v>21</v>
      </c>
      <c r="B43" s="103"/>
      <c r="C43" s="103"/>
      <c r="D43" s="103"/>
      <c r="E43" s="104"/>
      <c r="F43" s="19">
        <f>F38+F39</f>
        <v>2397513.8099999996</v>
      </c>
      <c r="G43" s="93"/>
      <c r="H43" s="19">
        <f>H38+H39</f>
        <v>2458086.37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2025-01-30T06:18:31Z</dcterms:modified>
</cp:coreProperties>
</file>