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0788020-8E71-48B7-BE28-65D0003AE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H37" i="1" l="1"/>
  <c r="H29" i="1"/>
  <c r="F20" i="1"/>
  <c r="D13" i="1"/>
  <c r="F37" i="1"/>
  <c r="F29" i="1"/>
  <c r="H24" i="1" l="1"/>
  <c r="F24" i="1" l="1"/>
  <c r="F38" i="1" s="1"/>
  <c r="H38" i="1" l="1"/>
  <c r="H43" i="1" l="1"/>
  <c r="F39" i="1" l="1"/>
  <c r="D19" i="1" l="1"/>
  <c r="F43" i="1"/>
  <c r="D12" i="1" l="1"/>
  <c r="D21" i="1" l="1"/>
</calcChain>
</file>

<file path=xl/sharedStrings.xml><?xml version="1.0" encoding="utf-8"?>
<sst xmlns="http://schemas.openxmlformats.org/spreadsheetml/2006/main" count="44" uniqueCount="44">
  <si>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</si>
  <si>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</si>
  <si>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</si>
  <si>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</si>
  <si>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</si>
  <si>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</si>
  <si>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</si>
  <si>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</si>
  <si>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</si>
  <si>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</si>
  <si>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</si>
  <si>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</si>
  <si>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</si>
  <si>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</si>
  <si>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</si>
  <si>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</si>
  <si>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</si>
  <si>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</si>
  <si>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</si>
  <si>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</si>
  <si>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</si>
  <si>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</si>
  <si>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</si>
  <si>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</si>
  <si>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</si>
  <si>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</si>
  <si>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</si>
  <si>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</si>
  <si>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</si>
  <si>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</si>
  <si>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</si>
  <si>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</si>
  <si>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</si>
  <si>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</si>
  <si>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</si>
  <si>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</si>
  <si>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начало года</t>
  </si>
  <si>
    <t>Содержание детской площадки</t>
  </si>
  <si>
    <t>Уборка, благоустройство и содержание придомовой территории</t>
  </si>
  <si>
    <t xml:space="preserve">Утилизация входных дверей </t>
  </si>
  <si>
    <t>итого</t>
  </si>
  <si>
    <t>12000 - за декабрь 2024 года на р/сч поступили в январе 2025 года.</t>
  </si>
  <si>
    <t>многоквартирному дому по адресу ул. Сосновая, 7  за 2024 года</t>
  </si>
  <si>
    <t>в том числе дополнительный доход от сдачи в аренду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</si>
</sst>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4" workbookViewId="0">
      <selection activeCell="D19" sqref="D19:E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5860.8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ht="15" customHeight="1" x14ac:dyDescent="0.25">
      <c r="A9" s="2"/>
      <c r="B9" s="3"/>
      <c r="C9" s="4"/>
      <c r="D9" s="77" t="s">
        <v>5</v>
      </c>
      <c r="E9" s="78"/>
      <c r="F9" s="77" t="s">
        <v>43</v>
      </c>
      <c r="G9" s="78"/>
      <c r="H9" s="77" t="s">
        <v>40</v>
      </c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947147.17999999924</v>
      </c>
      <c r="E11" s="25"/>
      <c r="F11" s="26">
        <v>420000</v>
      </c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1994884.67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2045457.5</f>
        <v>2045457.5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>
        <v>144000</v>
      </c>
      <c r="E15" s="47"/>
      <c r="F15" s="61">
        <v>144000</v>
      </c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 t="s">
        <v>39</v>
      </c>
      <c r="B18" s="22"/>
      <c r="C18" s="23"/>
      <c r="D18" s="24"/>
      <c r="E18" s="25"/>
      <c r="F18" s="82"/>
      <c r="G18" s="83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2164802.84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D11+D12+D18-D19+D15</f>
        <v>921229.00999999931</v>
      </c>
      <c r="E20" s="68"/>
      <c r="F20" s="24">
        <f>F11+F15</f>
        <v>564000</v>
      </c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28.364794766357264</v>
      </c>
      <c r="E21" s="84"/>
      <c r="F21" s="31"/>
      <c r="G21" s="84"/>
      <c r="H21" s="24"/>
      <c r="I21" s="25"/>
    </row>
    <row r="22" spans="1:9" x14ac:dyDescent="0.25">
      <c r="A22" s="85"/>
      <c r="B22" s="86"/>
      <c r="C22" s="86"/>
      <c r="D22" s="86"/>
      <c r="E22" s="87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19">
        <f>F25+F26+F27+F28+F29+F30+F31+F32+F33</f>
        <v>986020.98</v>
      </c>
      <c r="G24" s="20"/>
      <c r="H24" s="19">
        <f>H25+H26+H27+H28+H29+H30+H31+H32+H33</f>
        <v>977446.6399999999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3">
        <v>27428.54</v>
      </c>
      <c r="G25" s="94"/>
      <c r="H25" s="48">
        <v>34919.64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160351.49</v>
      </c>
      <c r="G26" s="84"/>
      <c r="H26" s="24">
        <v>161362.79999999999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38681.279999999999</v>
      </c>
      <c r="G27" s="84"/>
      <c r="H27" s="24">
        <v>48154.47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15472.51</v>
      </c>
      <c r="G28" s="84"/>
      <c r="H28" s="81">
        <v>5465.1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154725.12+38681.28+16175.8</f>
        <v>209582.19999999998</v>
      </c>
      <c r="G29" s="84"/>
      <c r="H29" s="24">
        <f>154725.12+4019.55+34295</f>
        <v>193039.66999999998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534504.95999999996</v>
      </c>
      <c r="G30" s="84"/>
      <c r="H30" s="24">
        <v>534504.95999999996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7"/>
      <c r="G31" s="98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4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>
        <v>0</v>
      </c>
      <c r="G33" s="84"/>
      <c r="H33" s="24"/>
      <c r="I33" s="25"/>
    </row>
    <row r="34" spans="1:9" x14ac:dyDescent="0.25">
      <c r="A34" s="105" t="s">
        <v>25</v>
      </c>
      <c r="B34" s="106"/>
      <c r="C34" s="106"/>
      <c r="D34" s="106"/>
      <c r="E34" s="107"/>
      <c r="F34" s="19">
        <v>344615.04</v>
      </c>
      <c r="G34" s="20"/>
      <c r="H34" s="95">
        <v>344615.04</v>
      </c>
      <c r="I34" s="96"/>
    </row>
    <row r="35" spans="1:9" x14ac:dyDescent="0.25">
      <c r="A35" s="105" t="s">
        <v>23</v>
      </c>
      <c r="B35" s="106"/>
      <c r="C35" s="106"/>
      <c r="D35" s="106"/>
      <c r="E35" s="107"/>
      <c r="F35" s="19"/>
      <c r="G35" s="20"/>
      <c r="H35" s="19"/>
      <c r="I35" s="20"/>
    </row>
    <row r="36" spans="1:9" x14ac:dyDescent="0.25">
      <c r="A36" s="105" t="s">
        <v>24</v>
      </c>
      <c r="B36" s="106"/>
      <c r="C36" s="106"/>
      <c r="D36" s="106"/>
      <c r="E36" s="107"/>
      <c r="F36" s="19">
        <v>520439.03999999998</v>
      </c>
      <c r="G36" s="20"/>
      <c r="H36" s="19">
        <v>438747.96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149802.05-5992.44</f>
        <v>143809.60999999999</v>
      </c>
      <c r="G37" s="20"/>
      <c r="H37" s="19">
        <f>402838.2+1155</f>
        <v>403993.2</v>
      </c>
      <c r="I37" s="20"/>
    </row>
    <row r="38" spans="1:9" x14ac:dyDescent="0.25">
      <c r="A38" s="105" t="s">
        <v>26</v>
      </c>
      <c r="B38" s="106"/>
      <c r="C38" s="106"/>
      <c r="D38" s="106"/>
      <c r="E38" s="107"/>
      <c r="F38" s="19">
        <f>F24+F34+F35+F36+F37</f>
        <v>1994884.67</v>
      </c>
      <c r="G38" s="96"/>
      <c r="H38" s="19">
        <f>H24+H34+H35+H36+H37</f>
        <v>2164802.84</v>
      </c>
      <c r="I38" s="96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102" t="s">
        <v>30</v>
      </c>
      <c r="B42" s="103"/>
      <c r="C42" s="103"/>
      <c r="D42" s="103"/>
      <c r="E42" s="104"/>
      <c r="F42" s="19"/>
      <c r="G42" s="20"/>
      <c r="H42" s="19"/>
      <c r="I42" s="20"/>
    </row>
    <row r="43" spans="1:9" x14ac:dyDescent="0.25">
      <c r="A43" s="105" t="s">
        <v>21</v>
      </c>
      <c r="B43" s="106"/>
      <c r="C43" s="106"/>
      <c r="D43" s="106"/>
      <c r="E43" s="107"/>
      <c r="F43" s="19">
        <f>F38+F39</f>
        <v>1994884.67</v>
      </c>
      <c r="G43" s="96"/>
      <c r="H43" s="19">
        <f>H38+H39</f>
        <v>2164802.84</v>
      </c>
      <c r="I43" s="96"/>
    </row>
    <row r="44" spans="1:9" x14ac:dyDescent="0.25">
      <c r="A44" s="99"/>
      <c r="B44" s="100"/>
      <c r="C44" s="100"/>
      <c r="D44" s="100"/>
      <c r="E44" s="101"/>
      <c r="F44" s="95"/>
      <c r="G44" s="96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7" spans="1:9" x14ac:dyDescent="0.25">
      <c r="A47" s="18" t="s">
        <v>41</v>
      </c>
      <c r="B47" s="18"/>
      <c r="C47" s="18"/>
      <c r="D47" s="18"/>
      <c r="E47" s="18"/>
      <c r="F47" s="18"/>
      <c r="G47" s="18"/>
      <c r="H47" s="18"/>
    </row>
    <row r="48" spans="1:9" x14ac:dyDescent="0.25">
      <c r="A48" s="17"/>
    </row>
  </sheetData>
  <mergeCells count="105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F18:G18"/>
    <mergeCell ref="A47:H47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2025-02-24T04:48:24Z</dcterms:modified>
</cp:coreProperties>
</file>