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D8" i="6"/>
  <c r="D12" i="2"/>
  <c r="D19" i="3"/>
  <c r="C19"/>
  <c r="D12"/>
  <c r="C12"/>
  <c r="D10" i="2"/>
  <c r="C8" i="3"/>
  <c r="E25" i="5"/>
  <c r="D8" i="2"/>
  <c r="H19" i="5"/>
  <c r="N23"/>
  <c r="N22"/>
  <c r="N21"/>
  <c r="N20"/>
  <c r="M19"/>
  <c r="L19"/>
  <c r="K19"/>
  <c r="J19"/>
  <c r="I19"/>
  <c r="G19"/>
  <c r="F19"/>
  <c r="E19"/>
  <c r="D19"/>
  <c r="C19"/>
  <c r="B19"/>
  <c r="N18"/>
  <c r="N17"/>
  <c r="K14"/>
  <c r="N8"/>
  <c r="N12"/>
  <c r="M14"/>
  <c r="L14"/>
  <c r="J14"/>
  <c r="I14"/>
  <c r="H14"/>
  <c r="G14"/>
  <c r="F14"/>
  <c r="E14"/>
  <c r="D14"/>
  <c r="C14"/>
  <c r="M9"/>
  <c r="L9"/>
  <c r="K9"/>
  <c r="J9"/>
  <c r="I9"/>
  <c r="H9"/>
  <c r="G9"/>
  <c r="F9"/>
  <c r="E9"/>
  <c r="D9"/>
  <c r="C9"/>
  <c r="M4"/>
  <c r="L4"/>
  <c r="K4"/>
  <c r="J4"/>
  <c r="I4"/>
  <c r="H4"/>
  <c r="G4"/>
  <c r="F4"/>
  <c r="E4"/>
  <c r="D4"/>
  <c r="C4"/>
  <c r="B4"/>
  <c r="B14"/>
  <c r="B9"/>
  <c r="N5"/>
  <c r="N6"/>
  <c r="N7"/>
  <c r="N10"/>
  <c r="N11"/>
  <c r="N13"/>
  <c r="N15"/>
  <c r="N16"/>
  <c r="N24"/>
  <c r="H25" l="1"/>
  <c r="L25"/>
  <c r="D25"/>
  <c r="B25"/>
  <c r="G25"/>
  <c r="M25"/>
  <c r="K25"/>
  <c r="J25"/>
  <c r="I25"/>
  <c r="F25"/>
  <c r="C25"/>
  <c r="N19"/>
  <c r="N14"/>
  <c r="N4"/>
  <c r="N9"/>
  <c r="N25" l="1"/>
</calcChain>
</file>

<file path=xl/sharedStrings.xml><?xml version="1.0" encoding="utf-8"?>
<sst xmlns="http://schemas.openxmlformats.org/spreadsheetml/2006/main" count="128" uniqueCount="81">
  <si>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</si>
  <si>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</si>
  <si>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</si>
  <si>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</si>
  <si>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</si>
  <si>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</si>
  <si>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</si>
  <si>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</si>
  <si>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</si>
  <si>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</si>
  <si>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</si>
  <si>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</si>
  <si>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</si>
  <si>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</si>
  <si>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</si>
  <si>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</si>
  <si>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</si>
  <si>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</si>
  <si>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</si>
  <si>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</si>
  <si>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</si>
  <si>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</si>
  <si>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</si>
  <si>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</si>
  <si>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</si>
  <si>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</si>
  <si>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</si>
  <si>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</si>
  <si>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</si>
  <si>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</si>
  <si>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Анжерская,11а</t>
  </si>
  <si>
    <t>- эл.оборудование</t>
  </si>
  <si>
    <t>-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</si>
  <si>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</si>
  <si>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</si>
  <si>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</si>
  <si>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</si>
  <si>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</si>
  <si>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</si>
  <si>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</si>
  <si>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</si>
  <si>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</si>
  <si>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</si>
  <si>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</si>
  <si>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</si>
  <si>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</si>
  <si>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Анжерская 11а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</si>
  <si>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</si>
  <si>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</si>
  <si>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</si>
  <si>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6.Текущий ремонт инженерного оборудования</t>
  </si>
  <si>
    <t>4.Дополнительные работы</t>
  </si>
  <si>
    <t>Дополнительные работы</t>
  </si>
  <si>
    <t xml:space="preserve">                                               Лицевой счёт  2017г.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</si>
  <si>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</si>
  <si>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</si>
  <si>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</si>
  <si>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</si>
  <si>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</si>
  <si>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</si>
  <si>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</si>
  <si>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</si>
  <si>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</si>
  <si>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</si>
  <si>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Уборка снега и наледи с крыши</t>
  </si>
  <si>
    <t>Подъезды №1,2.ППР эл.щитов и эл.освещения</t>
  </si>
  <si>
    <t>Очистка крыши от снега и наледи</t>
  </si>
  <si>
    <t>Квартира №1.Замена отопительных приборов</t>
  </si>
  <si>
    <t>Придомовая территория.Окраска мусорных баков и контейнерной площадки</t>
  </si>
  <si>
    <t>Ремонт кровли из а/цементных листов</t>
  </si>
  <si>
    <t>А/вышка 4,5часа</t>
  </si>
  <si>
    <t>Итого:</t>
  </si>
  <si>
    <t>Проведение технической инвентаризации, изготовление техпаспорта</t>
  </si>
  <si>
    <t>Частичный ремонт кровли</t>
  </si>
  <si>
    <t>Автовышка 4,5часа.</t>
  </si>
  <si>
    <t>Запуск системы отопления</t>
  </si>
  <si>
    <t>Установка опалубки, подливка фундамента</t>
  </si>
  <si>
    <t>Автовышка 2,5часа</t>
  </si>
  <si>
    <t>Автовышка 7,5час.</t>
  </si>
  <si>
    <t>Проведение дезинсекционных работ</t>
  </si>
  <si>
    <t>ППР электрощитов и ВРУ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</si>
</sst>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8" xfId="0" applyBorder="1"/>
    <xf numFmtId="0" fontId="6" fillId="0" borderId="2" xfId="0" applyFont="1" applyBorder="1"/>
    <xf numFmtId="0" fontId="2" fillId="0" borderId="2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2" fontId="2" fillId="0" borderId="1" xfId="0" applyNumberFormat="1" applyFont="1" applyBorder="1"/>
    <xf numFmtId="0" fontId="9" fillId="0" borderId="2" xfId="0" applyFont="1" applyBorder="1"/>
    <xf numFmtId="0" fontId="8" fillId="0" borderId="8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D15" sqref="D15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1" t="s">
        <v>61</v>
      </c>
      <c r="C1" s="81"/>
      <c r="D1" s="81"/>
      <c r="E1" s="6"/>
      <c r="F1" s="6"/>
      <c r="G1" s="6"/>
      <c r="H1" s="6"/>
    </row>
    <row r="2" spans="1:8" ht="21">
      <c r="A2" s="1"/>
      <c r="B2" s="6" t="s">
        <v>30</v>
      </c>
      <c r="C2" s="1"/>
      <c r="D2" s="1"/>
      <c r="E2" s="1"/>
      <c r="F2" s="1"/>
      <c r="G2" s="1"/>
      <c r="H2" s="1"/>
    </row>
    <row r="3" spans="1:8" ht="28.9" customHeight="1">
      <c r="A3" s="1"/>
      <c r="B3" s="80" t="s">
        <v>4</v>
      </c>
      <c r="C3" s="80"/>
      <c r="D3" s="80"/>
      <c r="E3" s="1"/>
      <c r="F3" s="1"/>
      <c r="G3" s="1"/>
      <c r="H3" s="1"/>
    </row>
    <row r="4" spans="1:8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s="4" customFormat="1">
      <c r="A5" s="54"/>
      <c r="B5" s="55" t="s">
        <v>12</v>
      </c>
      <c r="C5" s="54"/>
      <c r="D5" s="55"/>
      <c r="E5" s="10"/>
      <c r="F5" s="3"/>
    </row>
    <row r="6" spans="1:8">
      <c r="A6" s="54">
        <v>1</v>
      </c>
      <c r="B6" s="54" t="s">
        <v>75</v>
      </c>
      <c r="C6" s="54">
        <v>260.7</v>
      </c>
      <c r="D6" s="55">
        <v>260.7</v>
      </c>
      <c r="E6" s="1"/>
      <c r="F6" s="1"/>
    </row>
    <row r="7" spans="1:8">
      <c r="A7" s="54"/>
      <c r="B7" s="55"/>
      <c r="C7" s="54"/>
      <c r="D7" s="54"/>
      <c r="E7" s="1"/>
      <c r="F7" s="1"/>
    </row>
    <row r="8" spans="1:8" s="4" customFormat="1">
      <c r="A8" s="54"/>
      <c r="B8" s="54"/>
      <c r="C8" s="54"/>
      <c r="D8" s="55"/>
      <c r="E8" s="3"/>
      <c r="F8" s="3"/>
    </row>
    <row r="9" spans="1:8" s="4" customFormat="1">
      <c r="A9" s="55"/>
      <c r="B9" s="55"/>
      <c r="C9" s="55"/>
      <c r="D9" s="55"/>
      <c r="E9" s="3"/>
      <c r="F9" s="3"/>
    </row>
    <row r="10" spans="1:8">
      <c r="A10" s="54"/>
      <c r="B10" s="54"/>
      <c r="C10" s="54"/>
      <c r="D10" s="55"/>
      <c r="E10" s="1"/>
      <c r="F10" s="1"/>
    </row>
    <row r="11" spans="1:8">
      <c r="A11" s="54"/>
      <c r="B11" s="55"/>
      <c r="C11" s="54"/>
      <c r="D11" s="54"/>
      <c r="E11" s="1"/>
      <c r="F11" s="1"/>
    </row>
    <row r="12" spans="1:8">
      <c r="A12" s="54"/>
      <c r="B12" s="54"/>
      <c r="C12" s="55"/>
      <c r="D12" s="55"/>
      <c r="E12" s="1"/>
      <c r="F12" s="1"/>
    </row>
    <row r="13" spans="1:8">
      <c r="A13" s="54"/>
      <c r="B13" s="55"/>
      <c r="C13" s="54"/>
      <c r="D13" s="54"/>
      <c r="E13" s="1"/>
      <c r="F13" s="1"/>
    </row>
    <row r="14" spans="1:8">
      <c r="A14" s="54"/>
      <c r="B14" s="56"/>
      <c r="C14" s="54"/>
      <c r="D14" s="55"/>
      <c r="E14" s="1"/>
      <c r="F14" s="1"/>
    </row>
    <row r="15" spans="1:8">
      <c r="A15" s="54"/>
      <c r="B15" s="54"/>
      <c r="C15" s="54"/>
      <c r="D15" s="54"/>
      <c r="E15" s="1"/>
      <c r="F15" s="1"/>
    </row>
    <row r="16" spans="1:8" s="4" customFormat="1">
      <c r="A16" s="55"/>
      <c r="B16" s="54"/>
      <c r="C16" s="54"/>
      <c r="D16" s="55"/>
      <c r="E16" s="3"/>
      <c r="F16" s="3"/>
    </row>
    <row r="17" spans="1:6">
      <c r="A17" s="54"/>
      <c r="B17" s="56"/>
      <c r="C17" s="54"/>
      <c r="D17" s="54"/>
      <c r="E17" s="1"/>
      <c r="F17" s="1"/>
    </row>
    <row r="18" spans="1:6">
      <c r="A18" s="54"/>
      <c r="B18" s="54"/>
      <c r="C18" s="54"/>
      <c r="D18" s="54"/>
      <c r="E18" s="1"/>
      <c r="F18" s="1"/>
    </row>
    <row r="19" spans="1:6">
      <c r="A19" s="54"/>
      <c r="B19" s="55"/>
      <c r="C19" s="55"/>
      <c r="D19" s="55"/>
      <c r="E19" s="1"/>
      <c r="F19" s="1"/>
    </row>
    <row r="20" spans="1:6">
      <c r="A20" s="54"/>
      <c r="B20" s="55"/>
      <c r="C20" s="55"/>
      <c r="D20" s="55"/>
      <c r="E20" s="1"/>
      <c r="F20" s="1"/>
    </row>
    <row r="21" spans="1:6">
      <c r="A21" s="54"/>
      <c r="B21" s="54"/>
      <c r="C21" s="54"/>
      <c r="D21" s="54"/>
      <c r="E21" s="1"/>
      <c r="F21" s="1"/>
    </row>
    <row r="22" spans="1:6">
      <c r="A22" s="54"/>
      <c r="B22" s="57"/>
      <c r="C22" s="54"/>
      <c r="D22" s="58"/>
      <c r="E22" s="1"/>
      <c r="F22" s="1"/>
    </row>
    <row r="23" spans="1:6">
      <c r="A23" s="54"/>
      <c r="B23" s="57"/>
      <c r="C23" s="54"/>
      <c r="D23" s="58"/>
      <c r="E23" s="1"/>
      <c r="F23" s="1"/>
    </row>
    <row r="24" spans="1:6">
      <c r="A24" s="54"/>
      <c r="B24" s="57"/>
      <c r="C24" s="54"/>
      <c r="D24" s="58"/>
      <c r="E24" s="1"/>
      <c r="F24" s="1"/>
    </row>
    <row r="25" spans="1:6">
      <c r="A25" s="54"/>
      <c r="B25" s="54"/>
      <c r="C25" s="54"/>
      <c r="D25" s="58"/>
      <c r="E25" s="1"/>
      <c r="F25" s="1"/>
    </row>
    <row r="26" spans="1:6">
      <c r="A26" s="54"/>
      <c r="B26" s="57"/>
      <c r="C26" s="54"/>
      <c r="D26" s="58"/>
      <c r="E26" s="1"/>
      <c r="F26" s="1"/>
    </row>
    <row r="27" spans="1:6">
      <c r="A27" s="54"/>
      <c r="B27" s="54"/>
      <c r="C27" s="54"/>
      <c r="D27" s="58"/>
      <c r="E27" s="1"/>
      <c r="F27" s="1"/>
    </row>
    <row r="28" spans="1:6">
      <c r="A28" s="54"/>
      <c r="B28" s="59"/>
      <c r="C28" s="55"/>
      <c r="D28" s="60"/>
      <c r="E28" s="1"/>
      <c r="F28" s="1"/>
    </row>
    <row r="29" spans="1:6">
      <c r="A29" s="54"/>
      <c r="B29" s="59"/>
      <c r="C29" s="55"/>
      <c r="D29" s="60"/>
      <c r="E29" s="1"/>
      <c r="F29" s="1"/>
    </row>
    <row r="30" spans="1:6">
      <c r="A30" s="54"/>
      <c r="B30" s="54"/>
      <c r="C30" s="54"/>
      <c r="D30" s="54"/>
      <c r="E30" s="1"/>
      <c r="F30" s="1"/>
    </row>
    <row r="31" spans="1:6">
      <c r="A31" s="54"/>
      <c r="B31" s="56"/>
      <c r="C31" s="54"/>
      <c r="D31" s="54"/>
      <c r="E31" s="1"/>
      <c r="F31" s="1"/>
    </row>
    <row r="32" spans="1:6">
      <c r="A32" s="54"/>
      <c r="B32" s="55"/>
      <c r="C32" s="55"/>
      <c r="D32" s="55"/>
      <c r="E32" s="1"/>
      <c r="F32" s="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D19" sqref="D19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1" t="s">
        <v>61</v>
      </c>
      <c r="C1" s="81"/>
      <c r="D1" s="81"/>
      <c r="E1" s="6"/>
      <c r="F1" s="6"/>
      <c r="G1" s="6"/>
      <c r="H1" s="6"/>
    </row>
    <row r="2" spans="1:8" ht="21">
      <c r="A2" s="1"/>
      <c r="B2" s="6" t="s">
        <v>30</v>
      </c>
      <c r="C2" s="1"/>
      <c r="D2" s="1"/>
      <c r="E2" s="1"/>
      <c r="F2" s="1"/>
      <c r="G2" s="1"/>
      <c r="H2" s="1"/>
    </row>
    <row r="3" spans="1:8" ht="28.9" customHeight="1">
      <c r="A3" s="45"/>
      <c r="B3" s="80" t="s">
        <v>6</v>
      </c>
      <c r="C3" s="80"/>
      <c r="D3" s="80"/>
      <c r="E3" s="1"/>
      <c r="F3" s="1"/>
      <c r="G3" s="1"/>
      <c r="H3" s="1"/>
    </row>
    <row r="4" spans="1:8">
      <c r="A4" s="39"/>
      <c r="B4" s="46" t="s">
        <v>0</v>
      </c>
      <c r="C4" s="39" t="s">
        <v>1</v>
      </c>
      <c r="D4" s="46" t="s">
        <v>26</v>
      </c>
      <c r="E4" s="1"/>
      <c r="F4" s="1"/>
      <c r="G4" s="1"/>
      <c r="H4" s="1"/>
    </row>
    <row r="5" spans="1:8">
      <c r="A5" s="54"/>
      <c r="B5" s="55" t="s">
        <v>2</v>
      </c>
      <c r="C5" s="54"/>
      <c r="D5" s="54"/>
      <c r="E5" s="1"/>
      <c r="F5" s="1"/>
      <c r="G5" s="1"/>
      <c r="H5" s="1"/>
    </row>
    <row r="6" spans="1:8">
      <c r="A6" s="54">
        <v>1</v>
      </c>
      <c r="B6" s="54" t="s">
        <v>64</v>
      </c>
      <c r="C6" s="54">
        <v>835.38</v>
      </c>
      <c r="D6" s="55">
        <v>835.38</v>
      </c>
      <c r="E6" s="1"/>
      <c r="F6" s="1"/>
      <c r="G6" s="1"/>
      <c r="H6" s="1"/>
    </row>
    <row r="7" spans="1:8">
      <c r="A7" s="54"/>
      <c r="B7" s="55" t="s">
        <v>3</v>
      </c>
      <c r="C7" s="54"/>
      <c r="D7" s="54"/>
      <c r="E7" s="1"/>
      <c r="F7" s="1"/>
      <c r="G7" s="1"/>
      <c r="H7" s="1"/>
    </row>
    <row r="8" spans="1:8">
      <c r="A8" s="54">
        <v>1</v>
      </c>
      <c r="B8" s="54" t="s">
        <v>66</v>
      </c>
      <c r="C8" s="54">
        <v>1670.76</v>
      </c>
      <c r="D8" s="55">
        <f>D6+C8</f>
        <v>2506.14</v>
      </c>
      <c r="E8" s="1"/>
      <c r="F8" s="1"/>
      <c r="G8" s="1"/>
      <c r="H8" s="1"/>
    </row>
    <row r="9" spans="1:8" s="1" customFormat="1">
      <c r="A9" s="54"/>
      <c r="B9" s="55" t="s">
        <v>11</v>
      </c>
      <c r="C9" s="54"/>
      <c r="D9" s="54"/>
    </row>
    <row r="10" spans="1:8" s="3" customFormat="1" ht="30">
      <c r="A10" s="66">
        <v>1</v>
      </c>
      <c r="B10" s="54" t="s">
        <v>72</v>
      </c>
      <c r="C10" s="54">
        <v>8971</v>
      </c>
      <c r="D10" s="55">
        <f>D8+C10</f>
        <v>11477.14</v>
      </c>
    </row>
    <row r="11" spans="1:8" s="1" customFormat="1">
      <c r="A11" s="54"/>
      <c r="B11" s="55" t="s">
        <v>13</v>
      </c>
      <c r="C11" s="54"/>
      <c r="D11" s="54"/>
    </row>
    <row r="12" spans="1:8" s="3" customFormat="1">
      <c r="A12" s="54">
        <v>1</v>
      </c>
      <c r="B12" s="54" t="s">
        <v>79</v>
      </c>
      <c r="C12" s="54">
        <v>637.20000000000005</v>
      </c>
      <c r="D12" s="55">
        <f>D10+C12</f>
        <v>12114.34</v>
      </c>
    </row>
    <row r="13" spans="1:8" s="3" customFormat="1">
      <c r="A13" s="55"/>
      <c r="B13" s="54"/>
      <c r="C13" s="54"/>
      <c r="D13" s="55"/>
    </row>
    <row r="14" spans="1:8" s="1" customFormat="1">
      <c r="A14" s="54"/>
      <c r="B14" s="54"/>
      <c r="C14" s="54"/>
      <c r="D14" s="54"/>
    </row>
    <row r="15" spans="1:8" s="1" customFormat="1">
      <c r="A15" s="54"/>
      <c r="B15" s="55"/>
      <c r="C15" s="55"/>
      <c r="D15" s="55"/>
    </row>
    <row r="16" spans="1:8" s="1" customFormat="1">
      <c r="A16" s="54"/>
      <c r="B16" s="55"/>
      <c r="C16" s="54"/>
      <c r="D16" s="54"/>
    </row>
    <row r="17" spans="1:4" s="1" customFormat="1">
      <c r="A17" s="54"/>
      <c r="B17" s="54"/>
      <c r="C17" s="54"/>
      <c r="D17" s="54"/>
    </row>
    <row r="18" spans="1:4" s="3" customFormat="1">
      <c r="A18" s="55"/>
      <c r="B18" s="55"/>
      <c r="C18" s="55"/>
      <c r="D18" s="55"/>
    </row>
    <row r="19" spans="1:4" s="1" customFormat="1">
      <c r="A19" s="54"/>
      <c r="B19" s="55"/>
      <c r="C19" s="54"/>
      <c r="D19" s="54"/>
    </row>
    <row r="20" spans="1:4" s="1" customFormat="1">
      <c r="A20" s="54"/>
      <c r="B20" s="54"/>
      <c r="C20" s="54"/>
      <c r="D20" s="54"/>
    </row>
    <row r="21" spans="1:4" s="1" customFormat="1">
      <c r="A21" s="54"/>
      <c r="B21" s="55"/>
      <c r="C21" s="55"/>
      <c r="D21" s="55"/>
    </row>
    <row r="22" spans="1:4" s="1" customFormat="1">
      <c r="A22" s="55"/>
      <c r="B22" s="55"/>
      <c r="C22" s="55"/>
      <c r="D22" s="55"/>
    </row>
    <row r="23" spans="1:4" s="1" customFormat="1" ht="15.75" customHeight="1">
      <c r="A23" s="54"/>
      <c r="B23" s="54"/>
      <c r="C23" s="54"/>
      <c r="D23" s="54"/>
    </row>
    <row r="24" spans="1:4" s="1" customFormat="1">
      <c r="A24" s="54"/>
      <c r="B24" s="55"/>
      <c r="C24" s="55"/>
      <c r="D24" s="55"/>
    </row>
    <row r="25" spans="1:4" s="1" customFormat="1">
      <c r="A25" s="54"/>
      <c r="B25" s="54"/>
      <c r="C25" s="55"/>
      <c r="D25" s="55"/>
    </row>
    <row r="26" spans="1:4">
      <c r="A26" s="62"/>
      <c r="B26" s="63"/>
      <c r="C26" s="62"/>
      <c r="D26" s="62"/>
    </row>
    <row r="27" spans="1:4">
      <c r="A27" s="62"/>
      <c r="B27" s="64"/>
      <c r="C27" s="62"/>
      <c r="D27" s="62"/>
    </row>
    <row r="28" spans="1:4">
      <c r="A28" s="62"/>
      <c r="B28" s="64"/>
      <c r="C28" s="62"/>
      <c r="D28" s="62"/>
    </row>
    <row r="29" spans="1:4">
      <c r="A29" s="62"/>
      <c r="B29" s="64"/>
      <c r="C29" s="62"/>
      <c r="D29" s="62"/>
    </row>
    <row r="30" spans="1:4">
      <c r="A30" s="62"/>
      <c r="B30" s="63"/>
      <c r="C30" s="65"/>
      <c r="D30" s="65"/>
    </row>
    <row r="31" spans="1:4">
      <c r="A31" s="62"/>
      <c r="B31" s="63"/>
      <c r="C31" s="62"/>
      <c r="D31" s="62"/>
    </row>
    <row r="32" spans="1:4">
      <c r="A32" s="62"/>
      <c r="B32" s="64"/>
      <c r="C32" s="62"/>
      <c r="D32" s="62"/>
    </row>
    <row r="33" spans="1:4">
      <c r="A33" s="62"/>
      <c r="B33" s="63"/>
      <c r="C33" s="65"/>
      <c r="D33" s="65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4"/>
  <sheetViews>
    <sheetView workbookViewId="0">
      <selection activeCell="D14" sqref="D14"/>
    </sheetView>
  </sheetViews>
  <sheetFormatPr defaultRowHeight="15"/>
  <cols>
    <col min="1" max="1" width="4.28515625" customWidth="1"/>
    <col min="2" max="2" width="46" customWidth="1"/>
  </cols>
  <sheetData>
    <row r="1" spans="1:4" ht="21">
      <c r="A1" s="1"/>
      <c r="B1" s="81" t="s">
        <v>61</v>
      </c>
      <c r="C1" s="81"/>
      <c r="D1" s="81"/>
    </row>
    <row r="2" spans="1:4" ht="21">
      <c r="A2" s="1"/>
      <c r="B2" s="6" t="s">
        <v>30</v>
      </c>
      <c r="C2" s="1"/>
      <c r="D2" s="1"/>
    </row>
    <row r="3" spans="1:4">
      <c r="A3" s="1"/>
      <c r="B3" s="80" t="s">
        <v>47</v>
      </c>
      <c r="C3" s="80"/>
      <c r="D3" s="80"/>
    </row>
    <row r="4" spans="1:4" ht="26.25">
      <c r="A4" s="7"/>
      <c r="B4" s="8" t="s">
        <v>0</v>
      </c>
      <c r="C4" s="7" t="s">
        <v>1</v>
      </c>
      <c r="D4" s="8" t="s">
        <v>26</v>
      </c>
    </row>
    <row r="5" spans="1:4">
      <c r="A5" s="7"/>
      <c r="B5" s="2" t="s">
        <v>2</v>
      </c>
      <c r="C5" s="7"/>
      <c r="D5" s="7"/>
    </row>
    <row r="6" spans="1:4">
      <c r="A6" s="54">
        <v>1</v>
      </c>
      <c r="B6" s="54" t="s">
        <v>65</v>
      </c>
      <c r="C6" s="54">
        <v>556.91999999999996</v>
      </c>
      <c r="D6" s="55">
        <v>556.91999999999996</v>
      </c>
    </row>
    <row r="7" spans="1:4">
      <c r="A7" s="55"/>
      <c r="B7" s="55" t="s">
        <v>13</v>
      </c>
      <c r="C7" s="55"/>
      <c r="D7" s="55"/>
    </row>
    <row r="8" spans="1:4">
      <c r="A8" s="54">
        <v>1</v>
      </c>
      <c r="B8" s="54" t="s">
        <v>80</v>
      </c>
      <c r="C8" s="54">
        <v>260.7</v>
      </c>
      <c r="D8" s="55">
        <f>D6+C8</f>
        <v>817.61999999999989</v>
      </c>
    </row>
    <row r="9" spans="1:4">
      <c r="A9" s="54"/>
      <c r="B9" s="54"/>
      <c r="C9" s="54"/>
      <c r="D9" s="55"/>
    </row>
    <row r="10" spans="1:4">
      <c r="A10" s="54"/>
      <c r="B10" s="55"/>
      <c r="C10" s="54"/>
      <c r="D10" s="54"/>
    </row>
    <row r="11" spans="1:4">
      <c r="A11" s="54"/>
      <c r="B11" s="55"/>
      <c r="C11" s="54"/>
      <c r="D11" s="55"/>
    </row>
    <row r="12" spans="1:4">
      <c r="A12" s="54"/>
      <c r="B12" s="54"/>
      <c r="C12" s="54"/>
      <c r="D12" s="55"/>
    </row>
    <row r="13" spans="1:4">
      <c r="A13" s="54"/>
      <c r="B13" s="54"/>
      <c r="C13" s="54"/>
      <c r="D13" s="55"/>
    </row>
    <row r="14" spans="1:4">
      <c r="A14" s="55"/>
      <c r="B14" s="54"/>
      <c r="C14" s="54"/>
      <c r="D14" s="55"/>
    </row>
    <row r="15" spans="1:4">
      <c r="A15" s="54"/>
      <c r="B15" s="54"/>
      <c r="C15" s="54"/>
      <c r="D15" s="54"/>
    </row>
    <row r="16" spans="1:4">
      <c r="A16" s="54"/>
      <c r="B16" s="55"/>
      <c r="C16" s="55"/>
      <c r="D16" s="55"/>
    </row>
    <row r="17" spans="1:4">
      <c r="A17" s="54"/>
      <c r="B17" s="55"/>
      <c r="C17" s="54"/>
      <c r="D17" s="54"/>
    </row>
    <row r="18" spans="1:4">
      <c r="A18" s="54"/>
      <c r="B18" s="54"/>
      <c r="C18" s="54"/>
      <c r="D18" s="54"/>
    </row>
    <row r="19" spans="1:4">
      <c r="A19" s="55"/>
      <c r="B19" s="55"/>
      <c r="C19" s="55"/>
      <c r="D19" s="55"/>
    </row>
    <row r="20" spans="1:4">
      <c r="A20" s="54"/>
      <c r="B20" s="55"/>
      <c r="C20" s="54"/>
      <c r="D20" s="54"/>
    </row>
    <row r="21" spans="1:4">
      <c r="A21" s="54"/>
      <c r="B21" s="54"/>
      <c r="C21" s="54"/>
      <c r="D21" s="54"/>
    </row>
    <row r="22" spans="1:4">
      <c r="A22" s="54"/>
      <c r="B22" s="55"/>
      <c r="C22" s="55"/>
      <c r="D22" s="55"/>
    </row>
    <row r="23" spans="1:4">
      <c r="A23" s="55"/>
      <c r="B23" s="55"/>
      <c r="C23" s="55"/>
      <c r="D23" s="55"/>
    </row>
    <row r="24" spans="1:4">
      <c r="A24" s="54"/>
      <c r="B24" s="54"/>
      <c r="C24" s="54"/>
      <c r="D24" s="54"/>
    </row>
    <row r="25" spans="1:4">
      <c r="A25" s="54"/>
      <c r="B25" s="55"/>
      <c r="C25" s="55"/>
      <c r="D25" s="55"/>
    </row>
    <row r="26" spans="1:4">
      <c r="A26" s="54"/>
      <c r="B26" s="54"/>
      <c r="C26" s="55"/>
      <c r="D26" s="55"/>
    </row>
    <row r="27" spans="1:4">
      <c r="A27" s="62"/>
      <c r="B27" s="63"/>
      <c r="C27" s="62"/>
      <c r="D27" s="62"/>
    </row>
    <row r="28" spans="1:4">
      <c r="A28" s="62"/>
      <c r="B28" s="64"/>
      <c r="C28" s="62"/>
      <c r="D28" s="62"/>
    </row>
    <row r="29" spans="1:4">
      <c r="A29" s="62"/>
      <c r="B29" s="64"/>
      <c r="C29" s="62"/>
      <c r="D29" s="62"/>
    </row>
    <row r="30" spans="1:4">
      <c r="A30" s="62"/>
      <c r="B30" s="64"/>
      <c r="C30" s="62"/>
      <c r="D30" s="62"/>
    </row>
    <row r="31" spans="1:4">
      <c r="A31" s="62"/>
      <c r="B31" s="63"/>
      <c r="C31" s="65"/>
      <c r="D31" s="65"/>
    </row>
    <row r="32" spans="1:4">
      <c r="A32" s="62"/>
      <c r="B32" s="63"/>
      <c r="C32" s="62"/>
      <c r="D32" s="62"/>
    </row>
    <row r="33" spans="1:4">
      <c r="A33" s="62"/>
      <c r="B33" s="64"/>
      <c r="C33" s="62"/>
      <c r="D33" s="62"/>
    </row>
    <row r="34" spans="1:4">
      <c r="A34" s="62"/>
      <c r="B34" s="63"/>
      <c r="C34" s="65"/>
      <c r="D34" s="6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D20" sqref="D20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4" t="s">
        <v>61</v>
      </c>
      <c r="C1" s="84"/>
      <c r="D1" s="84"/>
      <c r="E1" s="6"/>
      <c r="F1" s="6"/>
      <c r="G1" s="6"/>
      <c r="H1" s="6"/>
    </row>
    <row r="2" spans="1:8" ht="21.6" customHeight="1">
      <c r="A2" s="5"/>
      <c r="B2" s="82" t="s">
        <v>30</v>
      </c>
      <c r="C2" s="82"/>
      <c r="D2" s="82"/>
      <c r="E2" s="1"/>
      <c r="F2" s="1"/>
      <c r="G2" s="1"/>
      <c r="H2" s="1"/>
    </row>
    <row r="3" spans="1:8" ht="17.25" customHeight="1">
      <c r="A3" s="5"/>
      <c r="B3" s="83" t="s">
        <v>48</v>
      </c>
      <c r="C3" s="83"/>
      <c r="D3" s="83"/>
      <c r="E3" s="1"/>
      <c r="F3" s="1"/>
      <c r="G3" s="1"/>
      <c r="H3" s="1"/>
    </row>
    <row r="4" spans="1:8" ht="30">
      <c r="A4" s="39"/>
      <c r="B4" s="46" t="s">
        <v>0</v>
      </c>
      <c r="C4" s="39" t="s">
        <v>1</v>
      </c>
      <c r="D4" s="39" t="s">
        <v>26</v>
      </c>
      <c r="E4" s="1"/>
      <c r="F4" s="1"/>
      <c r="G4" s="1"/>
      <c r="H4" s="1"/>
    </row>
    <row r="5" spans="1:8">
      <c r="A5" s="55"/>
      <c r="B5" s="55" t="s">
        <v>11</v>
      </c>
      <c r="C5" s="55"/>
      <c r="D5" s="55"/>
      <c r="E5" s="1"/>
      <c r="F5" s="1"/>
      <c r="G5" s="1"/>
      <c r="H5" s="1"/>
    </row>
    <row r="6" spans="1:8">
      <c r="A6" s="54">
        <v>1</v>
      </c>
      <c r="B6" s="54" t="s">
        <v>69</v>
      </c>
      <c r="C6" s="67">
        <v>5406.72</v>
      </c>
      <c r="D6" s="55"/>
    </row>
    <row r="7" spans="1:8">
      <c r="A7" s="62"/>
      <c r="B7" s="62" t="s">
        <v>70</v>
      </c>
      <c r="C7" s="68">
        <v>8100</v>
      </c>
      <c r="D7" s="65"/>
    </row>
    <row r="8" spans="1:8">
      <c r="A8" s="62"/>
      <c r="B8" s="54" t="s">
        <v>71</v>
      </c>
      <c r="C8" s="68">
        <f>SUM(C6:C7)</f>
        <v>13506.720000000001</v>
      </c>
      <c r="D8" s="69">
        <v>13506.72</v>
      </c>
    </row>
    <row r="9" spans="1:8">
      <c r="A9" s="70"/>
      <c r="B9" s="71" t="s">
        <v>12</v>
      </c>
      <c r="C9" s="65"/>
      <c r="D9" s="65"/>
    </row>
    <row r="10" spans="1:8">
      <c r="A10" s="72">
        <v>1</v>
      </c>
      <c r="B10" s="79" t="s">
        <v>73</v>
      </c>
      <c r="C10" s="73">
        <v>5781.45</v>
      </c>
      <c r="D10" s="74"/>
    </row>
    <row r="11" spans="1:8">
      <c r="A11" s="62">
        <v>2</v>
      </c>
      <c r="B11" s="54" t="s">
        <v>74</v>
      </c>
      <c r="C11" s="62">
        <v>8100</v>
      </c>
      <c r="D11" s="62"/>
    </row>
    <row r="12" spans="1:8">
      <c r="A12" s="62"/>
      <c r="B12" s="62" t="s">
        <v>71</v>
      </c>
      <c r="C12" s="62">
        <f>SUM(C10:C11)</f>
        <v>13881.45</v>
      </c>
      <c r="D12" s="65">
        <f>D8+C12</f>
        <v>27388.17</v>
      </c>
    </row>
    <row r="13" spans="1:8">
      <c r="A13" s="62"/>
      <c r="B13" s="65" t="s">
        <v>13</v>
      </c>
      <c r="C13" s="62"/>
      <c r="D13" s="62"/>
    </row>
    <row r="14" spans="1:8">
      <c r="A14" s="62">
        <v>1</v>
      </c>
      <c r="B14" s="62" t="s">
        <v>76</v>
      </c>
      <c r="C14" s="62">
        <v>6273.7</v>
      </c>
      <c r="D14" s="65"/>
    </row>
    <row r="15" spans="1:8">
      <c r="A15" s="62">
        <v>2</v>
      </c>
      <c r="B15" s="62" t="s">
        <v>73</v>
      </c>
      <c r="C15" s="62">
        <v>4932.55</v>
      </c>
      <c r="D15" s="62"/>
    </row>
    <row r="16" spans="1:8">
      <c r="A16" s="62"/>
      <c r="B16" s="62" t="s">
        <v>77</v>
      </c>
      <c r="C16" s="62">
        <v>4500</v>
      </c>
      <c r="D16" s="62"/>
    </row>
    <row r="17" spans="1:4">
      <c r="A17" s="62">
        <v>3</v>
      </c>
      <c r="B17" s="62" t="s">
        <v>73</v>
      </c>
      <c r="C17" s="62">
        <v>6652.55</v>
      </c>
      <c r="D17" s="62"/>
    </row>
    <row r="18" spans="1:4">
      <c r="A18" s="62"/>
      <c r="B18" s="62" t="s">
        <v>78</v>
      </c>
      <c r="C18" s="62">
        <v>13500</v>
      </c>
      <c r="D18" s="62"/>
    </row>
    <row r="19" spans="1:4">
      <c r="A19" s="62"/>
      <c r="B19" s="65" t="s">
        <v>71</v>
      </c>
      <c r="C19" s="65">
        <f>SUM(C14:C18)</f>
        <v>35858.800000000003</v>
      </c>
      <c r="D19" s="65">
        <f>D12+C19</f>
        <v>63246.97</v>
      </c>
    </row>
    <row r="20" spans="1:4">
      <c r="A20" s="62"/>
      <c r="B20" s="65"/>
      <c r="C20" s="62"/>
      <c r="D20" s="62"/>
    </row>
    <row r="21" spans="1:4">
      <c r="A21" s="62"/>
      <c r="B21" s="64"/>
      <c r="C21" s="62"/>
      <c r="D21" s="62"/>
    </row>
    <row r="22" spans="1:4">
      <c r="A22" s="62"/>
      <c r="B22" s="54"/>
      <c r="C22" s="62"/>
      <c r="D22" s="62"/>
    </row>
    <row r="23" spans="1:4">
      <c r="A23" s="62"/>
      <c r="B23" s="65"/>
      <c r="C23" s="65"/>
      <c r="D23" s="65"/>
    </row>
    <row r="24" spans="1:4">
      <c r="A24" s="62"/>
      <c r="B24" s="75"/>
      <c r="C24" s="62"/>
      <c r="D24" s="62"/>
    </row>
    <row r="25" spans="1:4">
      <c r="A25" s="62"/>
      <c r="B25" s="64"/>
      <c r="C25" s="62"/>
      <c r="D25" s="62"/>
    </row>
    <row r="26" spans="1:4">
      <c r="A26" s="62"/>
      <c r="B26" s="54"/>
      <c r="C26" s="62"/>
      <c r="D26" s="65"/>
    </row>
    <row r="27" spans="1:4">
      <c r="A27" s="62"/>
      <c r="B27" s="75"/>
      <c r="C27" s="65"/>
      <c r="D27" s="65"/>
    </row>
    <row r="28" spans="1:4">
      <c r="A28" s="62"/>
      <c r="B28" s="76"/>
      <c r="C28" s="62"/>
      <c r="D28" s="62"/>
    </row>
    <row r="29" spans="1:4">
      <c r="A29" s="62"/>
      <c r="B29" s="75"/>
      <c r="C29" s="65"/>
      <c r="D29" s="65"/>
    </row>
    <row r="30" spans="1:4">
      <c r="A30" s="62"/>
      <c r="B30" s="75"/>
      <c r="C30" s="62"/>
      <c r="D30" s="62"/>
    </row>
    <row r="31" spans="1:4">
      <c r="A31" s="14"/>
      <c r="B31" s="33"/>
      <c r="C31" s="14"/>
      <c r="D31" s="14"/>
    </row>
    <row r="32" spans="1:4">
      <c r="A32" s="14"/>
      <c r="B32" s="24"/>
      <c r="C32" s="13"/>
      <c r="D32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21">
      <c r="A1" s="1"/>
      <c r="B1" s="84" t="s">
        <v>61</v>
      </c>
      <c r="C1" s="84"/>
      <c r="D1" s="84"/>
    </row>
    <row r="2" spans="1:4" ht="15.75">
      <c r="A2" s="5"/>
      <c r="B2" s="82" t="s">
        <v>30</v>
      </c>
      <c r="C2" s="82"/>
      <c r="D2" s="82"/>
    </row>
    <row r="3" spans="1:4" ht="15.75">
      <c r="A3" s="5"/>
      <c r="B3" s="83" t="s">
        <v>49</v>
      </c>
      <c r="C3" s="83"/>
      <c r="D3" s="83"/>
    </row>
    <row r="4" spans="1:4" ht="26.25">
      <c r="A4" s="7"/>
      <c r="B4" s="8" t="s">
        <v>0</v>
      </c>
      <c r="C4" s="7" t="s">
        <v>1</v>
      </c>
      <c r="D4" s="7" t="s">
        <v>26</v>
      </c>
    </row>
    <row r="5" spans="1:4">
      <c r="A5" s="9"/>
      <c r="B5" s="9"/>
      <c r="C5" s="9"/>
      <c r="D5" s="9"/>
    </row>
    <row r="6" spans="1:4">
      <c r="A6" s="2"/>
      <c r="B6" s="2"/>
      <c r="C6" s="20"/>
      <c r="D6" s="2"/>
    </row>
    <row r="7" spans="1:4">
      <c r="A7" s="13"/>
      <c r="B7" s="13"/>
      <c r="C7" s="21"/>
      <c r="D7" s="13"/>
    </row>
    <row r="8" spans="1:4">
      <c r="A8" s="14"/>
      <c r="B8" s="39"/>
      <c r="C8" s="17"/>
      <c r="D8" s="18"/>
    </row>
    <row r="9" spans="1:4">
      <c r="A9" s="40"/>
      <c r="B9" s="41"/>
      <c r="C9" s="13"/>
      <c r="D9" s="13"/>
    </row>
    <row r="10" spans="1:4">
      <c r="A10" s="15"/>
      <c r="B10" s="22"/>
      <c r="C10" s="16"/>
      <c r="D10" s="19"/>
    </row>
    <row r="11" spans="1:4">
      <c r="A11" s="14"/>
      <c r="B11" s="12"/>
      <c r="C11" s="14"/>
      <c r="D11" s="14"/>
    </row>
    <row r="12" spans="1:4">
      <c r="A12" s="14"/>
      <c r="B12" s="14"/>
      <c r="C12" s="14"/>
      <c r="D12" s="14"/>
    </row>
    <row r="13" spans="1:4">
      <c r="A13" s="14"/>
      <c r="B13" s="14"/>
      <c r="C13" s="14"/>
      <c r="D13" s="14"/>
    </row>
    <row r="14" spans="1:4">
      <c r="A14" s="14"/>
      <c r="B14" s="13"/>
      <c r="C14" s="13"/>
      <c r="D14" s="13"/>
    </row>
    <row r="15" spans="1:4">
      <c r="A15" s="14"/>
      <c r="B15" s="13"/>
      <c r="C15" s="14"/>
      <c r="D15" s="14"/>
    </row>
    <row r="16" spans="1:4">
      <c r="A16" s="14"/>
      <c r="B16" s="43"/>
      <c r="C16" s="14"/>
      <c r="D16" s="14"/>
    </row>
    <row r="17" spans="1:4">
      <c r="A17" s="14"/>
      <c r="B17" s="14"/>
      <c r="C17" s="14"/>
      <c r="D17" s="14"/>
    </row>
    <row r="18" spans="1:4">
      <c r="A18" s="14"/>
      <c r="B18" s="13"/>
      <c r="C18" s="13"/>
      <c r="D18" s="13"/>
    </row>
    <row r="19" spans="1:4">
      <c r="A19" s="14"/>
      <c r="B19" s="13"/>
      <c r="C19" s="14"/>
      <c r="D19" s="14"/>
    </row>
    <row r="20" spans="1:4">
      <c r="A20" s="14"/>
      <c r="B20" s="23"/>
      <c r="C20" s="14"/>
      <c r="D20" s="14"/>
    </row>
    <row r="21" spans="1:4">
      <c r="A21" s="14"/>
      <c r="B21" s="12"/>
      <c r="C21" s="14"/>
      <c r="D21" s="14"/>
    </row>
    <row r="22" spans="1:4">
      <c r="A22" s="14"/>
      <c r="B22" s="13"/>
      <c r="C22" s="13"/>
      <c r="D22" s="13"/>
    </row>
    <row r="23" spans="1:4">
      <c r="A23" s="14"/>
      <c r="B23" s="24"/>
      <c r="C23" s="14"/>
      <c r="D23" s="14"/>
    </row>
    <row r="24" spans="1:4">
      <c r="A24" s="14"/>
      <c r="B24" s="23"/>
      <c r="C24" s="14"/>
      <c r="D24" s="14"/>
    </row>
    <row r="25" spans="1:4">
      <c r="A25" s="14"/>
      <c r="B25" s="39"/>
      <c r="C25" s="42"/>
      <c r="D25" s="13"/>
    </row>
    <row r="26" spans="1:4">
      <c r="A26" s="14"/>
      <c r="B26" s="24"/>
      <c r="C26" s="13"/>
      <c r="D26" s="13"/>
    </row>
    <row r="27" spans="1:4">
      <c r="A27" s="14"/>
      <c r="B27" s="26"/>
      <c r="C27" s="14"/>
      <c r="D27" s="14"/>
    </row>
    <row r="28" spans="1:4">
      <c r="A28" s="14"/>
      <c r="B28" s="24"/>
      <c r="C28" s="13"/>
      <c r="D28" s="13"/>
    </row>
    <row r="29" spans="1:4">
      <c r="A29" s="14"/>
      <c r="B29" s="24"/>
      <c r="C29" s="14"/>
      <c r="D29" s="14"/>
    </row>
    <row r="30" spans="1:4">
      <c r="A30" s="14"/>
      <c r="B30" s="33"/>
      <c r="C30" s="14"/>
      <c r="D30" s="14"/>
    </row>
    <row r="31" spans="1:4">
      <c r="A31" s="14"/>
      <c r="B31" s="24"/>
      <c r="C31" s="13"/>
      <c r="D31" s="1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A5" sqref="A5:D6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4" t="s">
        <v>62</v>
      </c>
      <c r="C1" s="84"/>
      <c r="D1" s="84"/>
      <c r="E1" s="6"/>
      <c r="F1" s="6"/>
      <c r="G1" s="6"/>
      <c r="H1" s="6"/>
    </row>
    <row r="2" spans="1:8" ht="15.75">
      <c r="A2" s="5"/>
      <c r="B2" s="82" t="s">
        <v>30</v>
      </c>
      <c r="C2" s="82"/>
      <c r="D2" s="82"/>
      <c r="E2" s="1"/>
      <c r="F2" s="1"/>
      <c r="G2" s="1"/>
      <c r="H2" s="1"/>
    </row>
    <row r="3" spans="1:8" ht="15.75">
      <c r="A3" s="5"/>
      <c r="B3" s="83" t="s">
        <v>50</v>
      </c>
      <c r="C3" s="83"/>
      <c r="D3" s="83"/>
      <c r="E3" s="1"/>
      <c r="F3" s="1"/>
      <c r="G3" s="1"/>
      <c r="H3" s="1"/>
    </row>
    <row r="4" spans="1:8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>
      <c r="A5" s="7"/>
      <c r="B5" s="2" t="s">
        <v>10</v>
      </c>
      <c r="C5" s="7"/>
      <c r="D5" s="7"/>
      <c r="E5" s="1"/>
      <c r="F5" s="1"/>
      <c r="G5" s="1"/>
      <c r="H5" s="1"/>
    </row>
    <row r="6" spans="1:8" s="1" customFormat="1">
      <c r="A6" s="54">
        <v>1</v>
      </c>
      <c r="B6" s="54" t="s">
        <v>67</v>
      </c>
      <c r="C6" s="54">
        <v>27391.7</v>
      </c>
      <c r="D6" s="55">
        <v>27391.7</v>
      </c>
    </row>
    <row r="7" spans="1:8" s="4" customFormat="1">
      <c r="A7" s="13"/>
      <c r="B7" s="13"/>
      <c r="C7" s="13"/>
      <c r="D7" s="13"/>
    </row>
    <row r="8" spans="1:8">
      <c r="A8" s="14"/>
      <c r="B8" s="2"/>
      <c r="C8" s="14"/>
      <c r="D8" s="14"/>
    </row>
    <row r="9" spans="1:8">
      <c r="A9" s="14"/>
      <c r="B9" s="12"/>
      <c r="C9" s="14"/>
      <c r="D9" s="14"/>
    </row>
    <row r="10" spans="1:8" s="4" customFormat="1">
      <c r="A10" s="42"/>
      <c r="B10" s="39"/>
      <c r="C10" s="42"/>
      <c r="D10" s="13"/>
    </row>
    <row r="11" spans="1:8">
      <c r="A11" s="42"/>
      <c r="B11" s="39"/>
      <c r="C11" s="42"/>
      <c r="D11" s="13"/>
    </row>
    <row r="12" spans="1:8">
      <c r="A12" s="13"/>
      <c r="B12" s="2"/>
      <c r="C12" s="13"/>
      <c r="D12" s="13"/>
    </row>
    <row r="13" spans="1:8">
      <c r="A13" s="13"/>
      <c r="B13" s="2"/>
      <c r="C13" s="13"/>
      <c r="D13" s="13"/>
    </row>
    <row r="14" spans="1:8">
      <c r="A14" s="14"/>
      <c r="B14" s="12"/>
      <c r="C14" s="14"/>
      <c r="D14" s="14"/>
    </row>
    <row r="15" spans="1:8">
      <c r="A15" s="14"/>
      <c r="B15" s="2"/>
      <c r="C15" s="13"/>
      <c r="D15" s="13"/>
    </row>
    <row r="16" spans="1:8">
      <c r="A16" s="14"/>
      <c r="B16" s="2"/>
      <c r="C16" s="14"/>
      <c r="D16" s="14"/>
    </row>
    <row r="17" spans="1:4">
      <c r="A17" s="14"/>
      <c r="B17" s="39"/>
      <c r="C17" s="14"/>
      <c r="D17" s="14"/>
    </row>
    <row r="18" spans="1:4">
      <c r="A18" s="14"/>
      <c r="B18" s="2"/>
      <c r="C18" s="13"/>
      <c r="D18" s="13"/>
    </row>
    <row r="19" spans="1:4">
      <c r="A19" s="14"/>
      <c r="B19" s="2"/>
      <c r="C19" s="13"/>
      <c r="D19" s="13"/>
    </row>
    <row r="20" spans="1:4">
      <c r="A20" s="14"/>
      <c r="B20" s="39"/>
      <c r="C20" s="14"/>
      <c r="D20" s="14"/>
    </row>
    <row r="21" spans="1:4">
      <c r="A21" s="14"/>
      <c r="B21" s="12"/>
      <c r="C21" s="14"/>
      <c r="D21" s="14"/>
    </row>
    <row r="22" spans="1:4">
      <c r="A22" s="14"/>
      <c r="B22" s="2"/>
      <c r="C22" s="13"/>
      <c r="D22" s="13"/>
    </row>
    <row r="23" spans="1:4">
      <c r="A23" s="14"/>
      <c r="B23" s="32"/>
      <c r="C23" s="14"/>
      <c r="D23" s="14"/>
    </row>
    <row r="24" spans="1:4">
      <c r="A24" s="14"/>
      <c r="B24" s="23"/>
      <c r="C24" s="14"/>
      <c r="D24" s="14"/>
    </row>
    <row r="25" spans="1:4">
      <c r="A25" s="14"/>
      <c r="B25" s="32"/>
      <c r="C25" s="13"/>
      <c r="D25" s="13"/>
    </row>
    <row r="26" spans="1:4">
      <c r="A26" s="14"/>
      <c r="B26" s="32"/>
      <c r="C26" s="14"/>
      <c r="D26" s="14"/>
    </row>
    <row r="27" spans="1:4">
      <c r="A27" s="14"/>
      <c r="B27" s="23"/>
      <c r="C27" s="14"/>
      <c r="D27" s="14"/>
    </row>
    <row r="28" spans="1:4">
      <c r="A28" s="14"/>
      <c r="B28" s="32"/>
      <c r="C28" s="13"/>
      <c r="D28" s="13"/>
    </row>
    <row r="29" spans="1:4">
      <c r="A29" s="14"/>
      <c r="B29" s="32"/>
      <c r="C29" s="14"/>
      <c r="D29" s="14"/>
    </row>
    <row r="30" spans="1:4">
      <c r="A30" s="14"/>
      <c r="B30" s="25"/>
      <c r="C30" s="42"/>
      <c r="D30" s="13"/>
    </row>
    <row r="31" spans="1:4">
      <c r="A31" s="14"/>
      <c r="B31" s="32"/>
      <c r="C31" s="13"/>
      <c r="D31" s="13"/>
    </row>
    <row r="32" spans="1:4">
      <c r="A32" s="14"/>
      <c r="B32" s="25"/>
      <c r="C32" s="14"/>
      <c r="D32" s="14"/>
    </row>
    <row r="33" spans="1:4">
      <c r="A33" s="14"/>
      <c r="B33" s="32"/>
      <c r="C33" s="13"/>
      <c r="D33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7" sqref="M17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85" t="s">
        <v>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1">
      <c r="A2" s="6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1" customFormat="1" ht="20.25" customHeight="1">
      <c r="A3" s="8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>
      <c r="A4" s="35" t="s">
        <v>28</v>
      </c>
      <c r="B4" s="29">
        <f>B5+B6+B7+B8</f>
        <v>7308.17</v>
      </c>
      <c r="C4" s="29">
        <f t="shared" ref="C4:M4" si="0">C5+C6+C7+C8</f>
        <v>7360.59</v>
      </c>
      <c r="D4" s="29">
        <f t="shared" si="0"/>
        <v>7555.7800000000007</v>
      </c>
      <c r="E4" s="29">
        <f t="shared" si="0"/>
        <v>7319.32</v>
      </c>
      <c r="F4" s="29">
        <f t="shared" si="0"/>
        <v>7232.57</v>
      </c>
      <c r="G4" s="29">
        <f t="shared" si="0"/>
        <v>6905.5300000000007</v>
      </c>
      <c r="H4" s="29">
        <f t="shared" si="0"/>
        <v>6905.5300000000007</v>
      </c>
      <c r="I4" s="29">
        <f t="shared" si="0"/>
        <v>6905.5300000000007</v>
      </c>
      <c r="J4" s="29">
        <f t="shared" si="0"/>
        <v>6905.5300000000007</v>
      </c>
      <c r="K4" s="29">
        <f t="shared" si="0"/>
        <v>5963.87</v>
      </c>
      <c r="L4" s="29">
        <f t="shared" si="0"/>
        <v>5963.87</v>
      </c>
      <c r="M4" s="29">
        <f t="shared" si="0"/>
        <v>5963.87</v>
      </c>
      <c r="N4" s="29">
        <f t="shared" ref="N4:N24" si="1">SUM(B4:M4)</f>
        <v>82290.159999999989</v>
      </c>
    </row>
    <row r="5" spans="1:14" ht="39" customHeight="1">
      <c r="A5" s="35" t="s">
        <v>17</v>
      </c>
      <c r="B5" s="30">
        <v>2871.15</v>
      </c>
      <c r="C5" s="30">
        <v>2871.15</v>
      </c>
      <c r="D5" s="30">
        <v>2871.15</v>
      </c>
      <c r="E5" s="30">
        <v>2871.15</v>
      </c>
      <c r="F5" s="30">
        <v>2871.15</v>
      </c>
      <c r="G5" s="30">
        <v>2871.15</v>
      </c>
      <c r="H5" s="30">
        <v>2871.15</v>
      </c>
      <c r="I5" s="30">
        <v>2871.15</v>
      </c>
      <c r="J5" s="30">
        <v>2871.15</v>
      </c>
      <c r="K5" s="30">
        <v>3009.63</v>
      </c>
      <c r="L5" s="30">
        <v>3009.63</v>
      </c>
      <c r="M5" s="30">
        <v>3009.63</v>
      </c>
      <c r="N5" s="30">
        <f t="shared" si="1"/>
        <v>34869.240000000005</v>
      </c>
    </row>
    <row r="6" spans="1:14" ht="60" customHeight="1">
      <c r="A6" s="35" t="s">
        <v>35</v>
      </c>
      <c r="B6" s="30">
        <v>402.64</v>
      </c>
      <c r="C6" s="30">
        <v>455.06</v>
      </c>
      <c r="D6" s="30">
        <v>650.25</v>
      </c>
      <c r="E6" s="30">
        <v>413.79</v>
      </c>
      <c r="F6" s="30">
        <v>327.04000000000002</v>
      </c>
      <c r="G6" s="30"/>
      <c r="H6" s="30"/>
      <c r="I6" s="30"/>
      <c r="J6" s="30"/>
      <c r="K6" s="30"/>
      <c r="L6" s="30"/>
      <c r="M6" s="30"/>
      <c r="N6" s="30">
        <f t="shared" si="1"/>
        <v>2248.7800000000002</v>
      </c>
    </row>
    <row r="7" spans="1:14" ht="44.25" customHeight="1">
      <c r="A7" s="35" t="s">
        <v>36</v>
      </c>
      <c r="B7" s="30">
        <v>4034.38</v>
      </c>
      <c r="C7" s="30">
        <v>4034.38</v>
      </c>
      <c r="D7" s="30">
        <v>4034.38</v>
      </c>
      <c r="E7" s="30">
        <v>4034.38</v>
      </c>
      <c r="F7" s="30">
        <v>4034.38</v>
      </c>
      <c r="G7" s="30">
        <v>4034.38</v>
      </c>
      <c r="H7" s="30">
        <v>4034.38</v>
      </c>
      <c r="I7" s="30">
        <v>4034.38</v>
      </c>
      <c r="J7" s="30">
        <v>4034.38</v>
      </c>
      <c r="K7" s="30">
        <v>2954.24</v>
      </c>
      <c r="L7" s="30">
        <v>2954.24</v>
      </c>
      <c r="M7" s="30">
        <v>2954.24</v>
      </c>
      <c r="N7" s="30">
        <f>SUM(B7:M7)</f>
        <v>45172.14</v>
      </c>
    </row>
    <row r="8" spans="1:14" ht="44.25" customHeight="1">
      <c r="A8" s="35" t="s">
        <v>33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0</v>
      </c>
    </row>
    <row r="9" spans="1:14" ht="36" customHeight="1">
      <c r="A9" s="36" t="s">
        <v>18</v>
      </c>
      <c r="B9" s="29">
        <f>B10+B11+B12+B13</f>
        <v>1392.3</v>
      </c>
      <c r="C9" s="29">
        <f t="shared" ref="C9:M9" si="2">C10+C11+C12+C13</f>
        <v>2589.64</v>
      </c>
      <c r="D9" s="29">
        <f t="shared" si="2"/>
        <v>1670.76</v>
      </c>
      <c r="E9" s="29">
        <f t="shared" si="2"/>
        <v>694.02</v>
      </c>
      <c r="F9" s="29">
        <f t="shared" si="2"/>
        <v>694.02</v>
      </c>
      <c r="G9" s="29">
        <f t="shared" si="2"/>
        <v>0</v>
      </c>
      <c r="H9" s="29">
        <f t="shared" si="2"/>
        <v>0</v>
      </c>
      <c r="I9" s="29">
        <f t="shared" si="2"/>
        <v>8971</v>
      </c>
      <c r="J9" s="29">
        <f t="shared" si="2"/>
        <v>778.62999999999988</v>
      </c>
      <c r="K9" s="29">
        <f t="shared" si="2"/>
        <v>1591.92</v>
      </c>
      <c r="L9" s="29">
        <f t="shared" si="2"/>
        <v>0</v>
      </c>
      <c r="M9" s="29">
        <f t="shared" si="2"/>
        <v>0</v>
      </c>
      <c r="N9" s="29">
        <f t="shared" si="1"/>
        <v>18382.29</v>
      </c>
    </row>
    <row r="10" spans="1:14" ht="40.5" customHeight="1">
      <c r="A10" s="35" t="s">
        <v>19</v>
      </c>
      <c r="B10" s="30"/>
      <c r="C10" s="30"/>
      <c r="D10" s="30"/>
      <c r="E10" s="30"/>
      <c r="F10" s="30"/>
      <c r="G10" s="30"/>
      <c r="H10" s="30"/>
      <c r="I10" s="30"/>
      <c r="J10" s="30">
        <v>260.7</v>
      </c>
      <c r="K10" s="30"/>
      <c r="L10" s="30"/>
      <c r="M10" s="30"/>
      <c r="N10" s="29">
        <f t="shared" si="1"/>
        <v>260.7</v>
      </c>
    </row>
    <row r="11" spans="1:14" ht="45.75" customHeight="1">
      <c r="A11" s="35" t="s">
        <v>20</v>
      </c>
      <c r="B11" s="31">
        <v>835.38</v>
      </c>
      <c r="C11" s="30"/>
      <c r="D11" s="30">
        <v>1670.76</v>
      </c>
      <c r="E11" s="30"/>
      <c r="F11" s="30"/>
      <c r="G11" s="30"/>
      <c r="H11" s="30"/>
      <c r="I11" s="30">
        <v>8971</v>
      </c>
      <c r="J11" s="30"/>
      <c r="K11" s="30">
        <v>637.20000000000005</v>
      </c>
      <c r="L11" s="30"/>
      <c r="M11" s="30"/>
      <c r="N11" s="29">
        <f t="shared" si="1"/>
        <v>12114.34</v>
      </c>
    </row>
    <row r="12" spans="1:14" ht="45.75" customHeight="1">
      <c r="A12" s="44" t="s">
        <v>31</v>
      </c>
      <c r="B12" s="31">
        <v>556.91999999999996</v>
      </c>
      <c r="C12" s="30"/>
      <c r="D12" s="30"/>
      <c r="E12" s="30"/>
      <c r="F12" s="30"/>
      <c r="G12" s="30"/>
      <c r="H12" s="30"/>
      <c r="I12" s="30"/>
      <c r="J12" s="30"/>
      <c r="K12" s="30">
        <v>260.7</v>
      </c>
      <c r="L12" s="30"/>
      <c r="M12" s="30"/>
      <c r="N12" s="29">
        <f t="shared" si="1"/>
        <v>817.61999999999989</v>
      </c>
    </row>
    <row r="13" spans="1:14" ht="21.75" customHeight="1">
      <c r="A13" s="35" t="s">
        <v>21</v>
      </c>
      <c r="B13" s="30"/>
      <c r="C13" s="30">
        <v>2589.64</v>
      </c>
      <c r="D13" s="30"/>
      <c r="E13" s="30">
        <v>694.02</v>
      </c>
      <c r="F13" s="30">
        <v>694.02</v>
      </c>
      <c r="G13" s="30"/>
      <c r="H13" s="30"/>
      <c r="I13" s="30"/>
      <c r="J13" s="30">
        <v>517.92999999999995</v>
      </c>
      <c r="K13" s="30">
        <v>694.02</v>
      </c>
      <c r="L13" s="30"/>
      <c r="M13" s="30"/>
      <c r="N13" s="30">
        <f t="shared" si="1"/>
        <v>5189.6299999999992</v>
      </c>
    </row>
    <row r="14" spans="1:14" ht="23.25" customHeight="1">
      <c r="A14" s="36" t="s">
        <v>22</v>
      </c>
      <c r="B14" s="29">
        <f>B15+B16+B17</f>
        <v>0</v>
      </c>
      <c r="C14" s="29">
        <f t="shared" ref="C14:M14" si="3">C15+C16+C17</f>
        <v>0</v>
      </c>
      <c r="D14" s="29">
        <f t="shared" si="3"/>
        <v>0</v>
      </c>
      <c r="E14" s="29">
        <f t="shared" si="3"/>
        <v>0</v>
      </c>
      <c r="F14" s="29">
        <f t="shared" si="3"/>
        <v>0</v>
      </c>
      <c r="G14" s="29">
        <f t="shared" si="3"/>
        <v>0</v>
      </c>
      <c r="H14" s="29">
        <f t="shared" si="3"/>
        <v>27391.7</v>
      </c>
      <c r="I14" s="29">
        <f t="shared" si="3"/>
        <v>13506.72</v>
      </c>
      <c r="J14" s="29">
        <f t="shared" si="3"/>
        <v>13881.45</v>
      </c>
      <c r="K14" s="29">
        <f t="shared" si="3"/>
        <v>35858.800000000003</v>
      </c>
      <c r="L14" s="29">
        <f t="shared" si="3"/>
        <v>0</v>
      </c>
      <c r="M14" s="29">
        <f t="shared" si="3"/>
        <v>0</v>
      </c>
      <c r="N14" s="29">
        <f t="shared" si="1"/>
        <v>90638.67</v>
      </c>
    </row>
    <row r="15" spans="1:14" ht="42" customHeight="1">
      <c r="A15" s="35" t="s">
        <v>23</v>
      </c>
      <c r="B15" s="30"/>
      <c r="C15" s="30"/>
      <c r="D15" s="30"/>
      <c r="E15" s="30"/>
      <c r="F15" s="30"/>
      <c r="G15" s="30"/>
      <c r="H15" s="30">
        <v>27391.7</v>
      </c>
      <c r="I15" s="30"/>
      <c r="J15" s="30"/>
      <c r="K15" s="30"/>
      <c r="L15" s="30"/>
      <c r="M15" s="30"/>
      <c r="N15" s="30">
        <f t="shared" si="1"/>
        <v>27391.7</v>
      </c>
    </row>
    <row r="16" spans="1:14" ht="40.5" customHeight="1">
      <c r="A16" s="35" t="s">
        <v>24</v>
      </c>
      <c r="B16" s="30"/>
      <c r="C16" s="30"/>
      <c r="D16" s="30"/>
      <c r="E16" s="30"/>
      <c r="F16" s="30"/>
      <c r="G16" s="30"/>
      <c r="H16" s="30"/>
      <c r="I16" s="30">
        <v>13506.72</v>
      </c>
      <c r="J16" s="30">
        <v>13881.45</v>
      </c>
      <c r="K16" s="30">
        <v>35858.800000000003</v>
      </c>
      <c r="L16" s="30"/>
      <c r="M16" s="30"/>
      <c r="N16" s="30">
        <f t="shared" si="1"/>
        <v>63246.97</v>
      </c>
    </row>
    <row r="17" spans="1:14" ht="40.5" customHeight="1">
      <c r="A17" s="44" t="s">
        <v>32</v>
      </c>
      <c r="B17" s="30"/>
      <c r="C17" s="30"/>
      <c r="D17" s="30"/>
      <c r="E17" s="30"/>
      <c r="F17" s="30"/>
      <c r="G17" s="30"/>
      <c r="H17" s="30"/>
      <c r="I17" s="30"/>
      <c r="J17" s="30"/>
      <c r="K17" s="14"/>
      <c r="L17" s="17"/>
      <c r="M17" s="14"/>
      <c r="N17" s="30">
        <f t="shared" si="1"/>
        <v>0</v>
      </c>
    </row>
    <row r="18" spans="1:14" ht="40.5" customHeight="1">
      <c r="A18" s="50" t="s">
        <v>51</v>
      </c>
      <c r="B18" s="30"/>
      <c r="C18" s="30"/>
      <c r="D18" s="30"/>
      <c r="E18" s="30"/>
      <c r="F18" s="30"/>
      <c r="G18" s="30"/>
      <c r="H18" s="30">
        <v>355.5</v>
      </c>
      <c r="I18" s="30"/>
      <c r="J18" s="30"/>
      <c r="K18" s="14"/>
      <c r="M18" s="51"/>
      <c r="N18" s="30">
        <f t="shared" si="1"/>
        <v>355.5</v>
      </c>
    </row>
    <row r="19" spans="1:14" ht="40.5" customHeight="1">
      <c r="A19" s="36" t="s">
        <v>54</v>
      </c>
      <c r="B19" s="29">
        <f>B20+B21+B22</f>
        <v>883.4</v>
      </c>
      <c r="C19" s="29">
        <f t="shared" ref="C19:M19" si="4">C20+C21+C22</f>
        <v>399.33999999999992</v>
      </c>
      <c r="D19" s="29">
        <f t="shared" si="4"/>
        <v>1440.1699999999998</v>
      </c>
      <c r="E19" s="29">
        <f t="shared" si="4"/>
        <v>-1.6299999999999955</v>
      </c>
      <c r="F19" s="29">
        <f t="shared" si="4"/>
        <v>1414.71</v>
      </c>
      <c r="G19" s="29">
        <f t="shared" si="4"/>
        <v>532.3599999999999</v>
      </c>
      <c r="H19" s="29">
        <f>H20+H21+H22</f>
        <v>1160.81</v>
      </c>
      <c r="I19" s="29">
        <f t="shared" si="4"/>
        <v>-158.97000000000003</v>
      </c>
      <c r="J19" s="29">
        <f t="shared" si="4"/>
        <v>1626.41</v>
      </c>
      <c r="K19" s="29">
        <f t="shared" si="4"/>
        <v>-333.78999999999996</v>
      </c>
      <c r="L19" s="29">
        <f t="shared" si="4"/>
        <v>280.01</v>
      </c>
      <c r="M19" s="29">
        <f t="shared" si="4"/>
        <v>1569.41</v>
      </c>
      <c r="N19" s="29">
        <f t="shared" ref="N19:N23" si="5">SUM(B19:M19)</f>
        <v>8812.23</v>
      </c>
    </row>
    <row r="20" spans="1:14" ht="40.5" customHeight="1">
      <c r="A20" s="35" t="s">
        <v>55</v>
      </c>
      <c r="B20" s="30">
        <v>306.64</v>
      </c>
      <c r="C20" s="30">
        <v>249.67</v>
      </c>
      <c r="D20" s="30">
        <v>-2.42</v>
      </c>
      <c r="E20" s="30">
        <v>-27.88</v>
      </c>
      <c r="F20" s="30">
        <v>-27.88</v>
      </c>
      <c r="G20" s="30">
        <v>-399.96</v>
      </c>
      <c r="H20" s="30">
        <v>111</v>
      </c>
      <c r="I20" s="30">
        <v>105</v>
      </c>
      <c r="J20" s="30">
        <v>-189</v>
      </c>
      <c r="K20" s="30">
        <v>30</v>
      </c>
      <c r="L20" s="30">
        <v>15</v>
      </c>
      <c r="M20" s="30">
        <v>150</v>
      </c>
      <c r="N20" s="30">
        <f t="shared" si="5"/>
        <v>320.17</v>
      </c>
    </row>
    <row r="21" spans="1:14" ht="40.5" customHeight="1">
      <c r="A21" s="35" t="s">
        <v>56</v>
      </c>
      <c r="B21" s="30">
        <v>217.01</v>
      </c>
      <c r="C21" s="30">
        <v>217.01</v>
      </c>
      <c r="D21" s="30">
        <v>217.01</v>
      </c>
      <c r="E21" s="30">
        <v>217.01</v>
      </c>
      <c r="F21" s="30">
        <v>217.01</v>
      </c>
      <c r="G21" s="30">
        <v>217.01</v>
      </c>
      <c r="H21" s="30">
        <v>217.01</v>
      </c>
      <c r="I21" s="30">
        <v>217.01</v>
      </c>
      <c r="J21" s="30">
        <v>217.01</v>
      </c>
      <c r="K21" s="30">
        <v>217.01</v>
      </c>
      <c r="L21" s="30">
        <v>217.01</v>
      </c>
      <c r="M21" s="30">
        <v>217.01</v>
      </c>
      <c r="N21" s="30">
        <f t="shared" si="5"/>
        <v>2604.12</v>
      </c>
    </row>
    <row r="22" spans="1:14" ht="40.5" customHeight="1">
      <c r="A22" s="44" t="s">
        <v>57</v>
      </c>
      <c r="B22" s="30">
        <v>359.75</v>
      </c>
      <c r="C22" s="30">
        <v>-67.34</v>
      </c>
      <c r="D22" s="30">
        <v>1225.58</v>
      </c>
      <c r="E22" s="30">
        <v>-190.76</v>
      </c>
      <c r="F22" s="30">
        <v>1225.58</v>
      </c>
      <c r="G22" s="30">
        <v>715.31</v>
      </c>
      <c r="H22" s="30">
        <v>832.8</v>
      </c>
      <c r="I22" s="30">
        <v>-480.98</v>
      </c>
      <c r="J22" s="30">
        <v>1598.4</v>
      </c>
      <c r="K22" s="30">
        <v>-580.79999999999995</v>
      </c>
      <c r="L22" s="52">
        <v>48</v>
      </c>
      <c r="M22" s="30">
        <v>1202.4000000000001</v>
      </c>
      <c r="N22" s="30">
        <f t="shared" si="5"/>
        <v>5887.9399999999987</v>
      </c>
    </row>
    <row r="23" spans="1:14" ht="40.5" customHeight="1">
      <c r="A23" s="50" t="s">
        <v>58</v>
      </c>
      <c r="B23" s="29">
        <v>1513.07</v>
      </c>
      <c r="C23" s="29">
        <v>1513.07</v>
      </c>
      <c r="D23" s="29">
        <v>1513.07</v>
      </c>
      <c r="E23" s="29">
        <v>1513.07</v>
      </c>
      <c r="F23" s="29">
        <v>1513.07</v>
      </c>
      <c r="G23" s="29">
        <v>1513.07</v>
      </c>
      <c r="H23" s="29"/>
      <c r="I23" s="29"/>
      <c r="J23" s="29"/>
      <c r="K23" s="29"/>
      <c r="L23" s="53"/>
      <c r="M23" s="29"/>
      <c r="N23" s="29">
        <f t="shared" si="5"/>
        <v>9078.42</v>
      </c>
    </row>
    <row r="24" spans="1:14" ht="39.75" customHeight="1">
      <c r="A24" s="36" t="s">
        <v>59</v>
      </c>
      <c r="B24" s="29">
        <v>3554.32</v>
      </c>
      <c r="C24" s="29">
        <v>3554.32</v>
      </c>
      <c r="D24" s="29">
        <v>3554.32</v>
      </c>
      <c r="E24" s="29">
        <v>3554.32</v>
      </c>
      <c r="F24" s="29">
        <v>3554.32</v>
      </c>
      <c r="G24" s="29">
        <v>3554.32</v>
      </c>
      <c r="H24" s="29">
        <v>3554.32</v>
      </c>
      <c r="I24" s="29">
        <v>3554.32</v>
      </c>
      <c r="J24" s="29">
        <v>3554.32</v>
      </c>
      <c r="K24" s="29">
        <v>3554.32</v>
      </c>
      <c r="L24" s="29">
        <v>3554.32</v>
      </c>
      <c r="M24" s="29">
        <v>3554.32</v>
      </c>
      <c r="N24" s="29">
        <f t="shared" si="1"/>
        <v>42651.840000000004</v>
      </c>
    </row>
    <row r="25" spans="1:14" ht="22.5" customHeight="1">
      <c r="A25" s="36" t="s">
        <v>25</v>
      </c>
      <c r="B25" s="29">
        <f t="shared" ref="B25:M25" si="6">B4+B9+B14+B18+B24+B19+B23</f>
        <v>14651.259999999998</v>
      </c>
      <c r="C25" s="29">
        <f t="shared" si="6"/>
        <v>15416.96</v>
      </c>
      <c r="D25" s="77">
        <f t="shared" si="6"/>
        <v>15734.1</v>
      </c>
      <c r="E25" s="29">
        <f>E4+E9+E14+E18+E24+E19+E23</f>
        <v>13079.1</v>
      </c>
      <c r="F25" s="29">
        <f t="shared" si="6"/>
        <v>14408.689999999999</v>
      </c>
      <c r="G25" s="29">
        <f t="shared" si="6"/>
        <v>12505.28</v>
      </c>
      <c r="H25" s="29">
        <f>H4+H9+H14+H18+H24+H19+H23</f>
        <v>39367.86</v>
      </c>
      <c r="I25" s="77">
        <f t="shared" si="6"/>
        <v>32778.6</v>
      </c>
      <c r="J25" s="29">
        <f t="shared" si="6"/>
        <v>26746.34</v>
      </c>
      <c r="K25" s="29">
        <f t="shared" si="6"/>
        <v>46635.12</v>
      </c>
      <c r="L25" s="29">
        <f t="shared" si="6"/>
        <v>9798.2000000000007</v>
      </c>
      <c r="M25" s="29">
        <f t="shared" si="6"/>
        <v>11087.6</v>
      </c>
      <c r="N25" s="29">
        <f>N4+N9+N14+N18+N24+N19+N23</f>
        <v>252209.11000000002</v>
      </c>
    </row>
    <row r="26" spans="1:14" ht="15.75" customHeight="1">
      <c r="A26" s="86" t="s">
        <v>60</v>
      </c>
      <c r="B26" s="86"/>
      <c r="C26" s="86"/>
      <c r="D26" s="37"/>
      <c r="E26" s="37"/>
      <c r="F26" s="37"/>
      <c r="G26" s="37"/>
      <c r="H26" s="37"/>
      <c r="I26" s="37"/>
      <c r="J26" s="37"/>
      <c r="K26" s="37"/>
      <c r="L26" s="88" t="s">
        <v>29</v>
      </c>
      <c r="M26" s="88"/>
      <c r="N26" s="88"/>
    </row>
    <row r="27" spans="1:14" ht="15.7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>
      <c r="A28" s="87" t="s">
        <v>27</v>
      </c>
      <c r="B28" s="87"/>
      <c r="C28" s="87"/>
      <c r="D28" s="37"/>
      <c r="E28" s="37"/>
      <c r="F28" s="37"/>
      <c r="G28" s="37"/>
      <c r="H28" s="37"/>
      <c r="I28" s="37"/>
      <c r="J28" s="37"/>
      <c r="K28" s="37"/>
      <c r="L28" s="89" t="s">
        <v>34</v>
      </c>
      <c r="M28" s="89"/>
      <c r="N28" s="89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10" sqref="E10"/>
    </sheetView>
  </sheetViews>
  <sheetFormatPr defaultRowHeight="15"/>
  <cols>
    <col min="1" max="1" width="3.5703125" customWidth="1"/>
    <col min="2" max="2" width="6.5703125" customWidth="1"/>
    <col min="3" max="3" width="49.7109375" customWidth="1"/>
    <col min="4" max="4" width="10.140625" bestFit="1" customWidth="1"/>
    <col min="5" max="5" width="17.42578125" customWidth="1"/>
  </cols>
  <sheetData>
    <row r="1" spans="1:5">
      <c r="B1" t="s">
        <v>53</v>
      </c>
    </row>
    <row r="2" spans="1:5">
      <c r="C2" t="s">
        <v>46</v>
      </c>
    </row>
    <row r="3" spans="1:5">
      <c r="B3" t="s">
        <v>37</v>
      </c>
    </row>
    <row r="4" spans="1:5">
      <c r="A4" s="47" t="s">
        <v>38</v>
      </c>
      <c r="B4" s="47" t="s">
        <v>38</v>
      </c>
      <c r="C4" s="47"/>
      <c r="D4" s="47" t="s">
        <v>39</v>
      </c>
      <c r="E4" s="47" t="s">
        <v>40</v>
      </c>
    </row>
    <row r="5" spans="1:5">
      <c r="A5" s="48" t="s">
        <v>41</v>
      </c>
      <c r="B5" s="48" t="s">
        <v>42</v>
      </c>
      <c r="C5" s="48" t="s">
        <v>43</v>
      </c>
      <c r="D5" s="48" t="s">
        <v>44</v>
      </c>
      <c r="E5" s="48" t="s">
        <v>45</v>
      </c>
    </row>
    <row r="6" spans="1:5">
      <c r="A6" s="14">
        <v>1</v>
      </c>
      <c r="B6" s="14"/>
      <c r="C6" s="14"/>
      <c r="D6" s="49"/>
      <c r="E6" s="14"/>
    </row>
    <row r="7" spans="1:5">
      <c r="A7" s="14">
        <v>2</v>
      </c>
      <c r="B7" s="14"/>
      <c r="C7" s="14"/>
      <c r="D7" s="49"/>
      <c r="E7" s="14"/>
    </row>
    <row r="8" spans="1:5">
      <c r="A8" s="14">
        <v>3</v>
      </c>
      <c r="B8" s="14"/>
      <c r="C8" s="14"/>
      <c r="D8" s="49"/>
      <c r="E8" s="14"/>
    </row>
    <row r="9" spans="1:5">
      <c r="A9" s="14">
        <v>4</v>
      </c>
      <c r="B9" s="14"/>
      <c r="C9" s="14"/>
      <c r="D9" s="49"/>
      <c r="E9" s="14"/>
    </row>
    <row r="10" spans="1:5">
      <c r="A10" s="14">
        <v>5</v>
      </c>
      <c r="B10" s="14"/>
      <c r="C10" s="14"/>
      <c r="D10" s="14"/>
      <c r="E10" s="14"/>
    </row>
    <row r="11" spans="1:5">
      <c r="A11" s="14">
        <v>6</v>
      </c>
      <c r="B11" s="14"/>
      <c r="C11" s="14"/>
      <c r="D11" s="14"/>
      <c r="E11" s="14"/>
    </row>
    <row r="12" spans="1:5">
      <c r="A12" s="14">
        <v>7</v>
      </c>
      <c r="B12" s="14"/>
      <c r="C12" s="14"/>
      <c r="D12" s="14"/>
      <c r="E12" s="14"/>
    </row>
    <row r="13" spans="1:5">
      <c r="A13" s="14">
        <v>8</v>
      </c>
      <c r="B13" s="14"/>
      <c r="C13" s="14"/>
      <c r="D13" s="14"/>
      <c r="E13" s="14"/>
    </row>
    <row r="14" spans="1:5">
      <c r="A14" s="14">
        <v>9</v>
      </c>
      <c r="B14" s="14"/>
      <c r="C14" s="14"/>
      <c r="D14" s="14"/>
      <c r="E14" s="14"/>
    </row>
    <row r="15" spans="1:5">
      <c r="A15" s="14">
        <v>10</v>
      </c>
      <c r="B15" s="14"/>
      <c r="C15" s="14"/>
      <c r="D15" s="14"/>
      <c r="E15" s="14"/>
    </row>
    <row r="16" spans="1:5">
      <c r="A16" s="14">
        <v>11</v>
      </c>
      <c r="B16" s="14"/>
      <c r="C16" s="14"/>
      <c r="D16" s="14"/>
      <c r="E16" s="14"/>
    </row>
    <row r="17" spans="1:5">
      <c r="A17" s="14">
        <v>12</v>
      </c>
      <c r="B17" s="14"/>
      <c r="C17" s="14"/>
      <c r="D17" s="14"/>
      <c r="E17" s="14"/>
    </row>
    <row r="18" spans="1:5">
      <c r="A18" s="14">
        <v>13</v>
      </c>
      <c r="B18" s="14"/>
      <c r="C18" s="14"/>
      <c r="D18" s="14"/>
      <c r="E18" s="14"/>
    </row>
    <row r="19" spans="1:5">
      <c r="A19" s="14">
        <v>14</v>
      </c>
      <c r="B19" s="14"/>
      <c r="C19" s="14"/>
      <c r="D19" s="14"/>
      <c r="E19" s="14"/>
    </row>
    <row r="20" spans="1:5">
      <c r="A20" s="14">
        <v>15</v>
      </c>
      <c r="B20" s="14"/>
      <c r="C20" s="14"/>
      <c r="D20" s="14"/>
      <c r="E20" s="14"/>
    </row>
    <row r="21" spans="1:5">
      <c r="A21" s="14">
        <v>16</v>
      </c>
      <c r="B21" s="14"/>
      <c r="C21" s="14"/>
      <c r="D21" s="14"/>
      <c r="E21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6" sqref="B6:C6"/>
    </sheetView>
  </sheetViews>
  <sheetFormatPr defaultRowHeight="15"/>
  <cols>
    <col min="1" max="1" width="3.85546875" customWidth="1"/>
    <col min="2" max="2" width="54.42578125" customWidth="1"/>
    <col min="3" max="3" width="11.140625" customWidth="1"/>
    <col min="4" max="4" width="12.5703125" customWidth="1"/>
  </cols>
  <sheetData>
    <row r="1" spans="1:4" ht="21">
      <c r="A1" s="1"/>
      <c r="B1" s="84" t="s">
        <v>61</v>
      </c>
      <c r="C1" s="84"/>
      <c r="D1" s="84"/>
    </row>
    <row r="2" spans="1:4" ht="15.75">
      <c r="A2" s="5"/>
      <c r="B2" s="82" t="s">
        <v>30</v>
      </c>
      <c r="C2" s="82"/>
      <c r="D2" s="82"/>
    </row>
    <row r="3" spans="1:4" ht="15.75">
      <c r="A3" s="5"/>
      <c r="B3" s="83" t="s">
        <v>52</v>
      </c>
      <c r="C3" s="83"/>
      <c r="D3" s="83"/>
    </row>
    <row r="4" spans="1:4">
      <c r="A4" s="7"/>
      <c r="B4" s="8" t="s">
        <v>0</v>
      </c>
      <c r="C4" s="7" t="s">
        <v>1</v>
      </c>
      <c r="D4" s="7" t="s">
        <v>26</v>
      </c>
    </row>
    <row r="5" spans="1:4">
      <c r="A5" s="55"/>
      <c r="B5" s="55" t="s">
        <v>10</v>
      </c>
      <c r="C5" s="55"/>
      <c r="D5" s="2"/>
    </row>
    <row r="6" spans="1:4" ht="30">
      <c r="A6" s="54">
        <v>1</v>
      </c>
      <c r="B6" s="54" t="s">
        <v>68</v>
      </c>
      <c r="C6" s="67">
        <v>355.5</v>
      </c>
      <c r="D6" s="2">
        <v>355.5</v>
      </c>
    </row>
    <row r="7" spans="1:4">
      <c r="A7" s="65"/>
      <c r="B7" s="65"/>
      <c r="C7" s="78"/>
      <c r="D7" s="13"/>
    </row>
    <row r="8" spans="1:4">
      <c r="A8" s="14"/>
      <c r="B8" s="39"/>
      <c r="C8" s="17"/>
      <c r="D8" s="18"/>
    </row>
    <row r="9" spans="1:4">
      <c r="A9" s="40"/>
      <c r="B9" s="41"/>
      <c r="C9" s="13"/>
      <c r="D9" s="13"/>
    </row>
    <row r="10" spans="1:4">
      <c r="A10" s="15"/>
      <c r="B10" s="22"/>
      <c r="C10" s="16"/>
      <c r="D10" s="19"/>
    </row>
    <row r="11" spans="1:4">
      <c r="A11" s="14"/>
      <c r="B11" s="12"/>
      <c r="C11" s="14"/>
      <c r="D11" s="14"/>
    </row>
    <row r="12" spans="1:4">
      <c r="A12" s="14"/>
      <c r="B12" s="14"/>
      <c r="C12" s="14"/>
      <c r="D12" s="14"/>
    </row>
    <row r="13" spans="1:4">
      <c r="A13" s="14"/>
      <c r="B13" s="14"/>
      <c r="C13" s="14"/>
      <c r="D13" s="14"/>
    </row>
    <row r="14" spans="1:4">
      <c r="A14" s="14"/>
      <c r="B14" s="13"/>
      <c r="C14" s="13"/>
      <c r="D14" s="13"/>
    </row>
    <row r="15" spans="1:4">
      <c r="A15" s="14"/>
      <c r="B15" s="13"/>
      <c r="C15" s="14"/>
      <c r="D15" s="14"/>
    </row>
    <row r="16" spans="1:4">
      <c r="A16" s="14"/>
      <c r="B16" s="43"/>
      <c r="C16" s="14"/>
      <c r="D16" s="14"/>
    </row>
    <row r="17" spans="1:4">
      <c r="A17" s="14"/>
      <c r="B17" s="14"/>
      <c r="C17" s="14"/>
      <c r="D17" s="14"/>
    </row>
    <row r="18" spans="1:4">
      <c r="A18" s="14"/>
      <c r="B18" s="13"/>
      <c r="C18" s="13"/>
      <c r="D18" s="13"/>
    </row>
    <row r="19" spans="1:4">
      <c r="A19" s="14"/>
      <c r="B19" s="13"/>
      <c r="C19" s="14"/>
      <c r="D19" s="14"/>
    </row>
    <row r="20" spans="1:4">
      <c r="A20" s="14"/>
      <c r="B20" s="23"/>
      <c r="C20" s="14"/>
      <c r="D20" s="14"/>
    </row>
    <row r="21" spans="1:4">
      <c r="A21" s="14"/>
      <c r="B21" s="12"/>
      <c r="C21" s="14"/>
      <c r="D21" s="14"/>
    </row>
    <row r="22" spans="1:4">
      <c r="A22" s="14"/>
      <c r="B22" s="13"/>
      <c r="C22" s="13"/>
      <c r="D22" s="13"/>
    </row>
    <row r="23" spans="1:4">
      <c r="A23" s="14"/>
      <c r="B23" s="24"/>
      <c r="C23" s="14"/>
      <c r="D23" s="14"/>
    </row>
    <row r="24" spans="1:4">
      <c r="A24" s="14"/>
      <c r="B24" s="23"/>
      <c r="C24" s="14"/>
      <c r="D24" s="14"/>
    </row>
    <row r="25" spans="1:4">
      <c r="A25" s="14"/>
      <c r="B25" s="39"/>
      <c r="C25" s="42"/>
      <c r="D25" s="13"/>
    </row>
    <row r="26" spans="1:4">
      <c r="A26" s="14"/>
      <c r="B26" s="24"/>
      <c r="C26" s="13"/>
      <c r="D26" s="13"/>
    </row>
    <row r="27" spans="1:4">
      <c r="A27" s="14"/>
      <c r="B27" s="26"/>
      <c r="C27" s="14"/>
      <c r="D27" s="14"/>
    </row>
    <row r="28" spans="1:4">
      <c r="A28" s="14"/>
      <c r="B28" s="24"/>
      <c r="C28" s="13"/>
      <c r="D28" s="13"/>
    </row>
    <row r="29" spans="1:4">
      <c r="A29" s="14"/>
      <c r="B29" s="24"/>
      <c r="C29" s="14"/>
      <c r="D29" s="14"/>
    </row>
    <row r="30" spans="1:4">
      <c r="A30" s="14"/>
      <c r="B30" s="33"/>
      <c r="C30" s="14"/>
      <c r="D30" s="14"/>
    </row>
    <row r="31" spans="1:4">
      <c r="A31" s="14"/>
      <c r="B31" s="24"/>
      <c r="C31" s="13"/>
      <c r="D31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2016-01-22T04:08:37Z</cp:lastPrinted>
  <dcterms:created xsi:type="dcterms:W3CDTF">2011-07-25T05:21:17Z</dcterms:created>
  <dcterms:modified xsi:type="dcterms:W3CDTF">2020-02-03T02:52:37Z</dcterms:modified>
</cp:coreProperties>
</file>