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71592FC-FF39-4FAC-AD52-E4BB56A596F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F37" i="1" l="1"/>
  <c r="F29" i="1"/>
  <c r="D13" i="1"/>
  <c r="H24" i="1" l="1"/>
  <c r="F39" i="1" l="1"/>
  <c r="H39" i="1" l="1"/>
  <c r="H38" i="1"/>
  <c r="F24" i="1"/>
  <c r="F38" i="1" s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<sst xmlns="http://schemas.openxmlformats.org/spreadsheetml/2006/main" count="41" uniqueCount="40">
  <si>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</si>
  <si>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</si>
  <si>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</si>
  <si>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</si>
  <si>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</si>
  <si>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</si>
  <si>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</si>
  <si>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</si>
  <si>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</si>
  <si>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</si>
  <si>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</si>
  <si>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</si>
  <si>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</si>
  <si>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</si>
  <si>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</si>
  <si>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</si>
  <si>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</si>
  <si>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</si>
  <si>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</si>
  <si>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</si>
  <si>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</si>
  <si>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</si>
  <si>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</si>
  <si>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</si>
  <si>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</si>
  <si>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</si>
  <si>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</si>
  <si>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</si>
  <si>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</si>
  <si>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</si>
  <si>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</si>
  <si>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</si>
  <si>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</si>
  <si>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</si>
  <si>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</si>
  <si>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</si>
  <si>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</si>
  <si>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Тех. обслуживание конструктивных элементов</t>
  </si>
  <si>
    <t>Содержание детской площадки</t>
  </si>
  <si>
    <t>многоквартирному дому по адресу ул. Сосновая, 49  за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</si>
</sst>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F11" sqref="F11:G11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5490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35</v>
      </c>
      <c r="B11" s="22"/>
      <c r="C11" s="23"/>
      <c r="D11" s="24">
        <v>829482.77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1867272.88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1855517.41</f>
        <v>1855517.41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34</v>
      </c>
      <c r="B15" s="51"/>
      <c r="C15" s="52"/>
      <c r="D15" s="46"/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1708533.0599999998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988222.59000000008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28.343547055251971</v>
      </c>
      <c r="E21" s="82"/>
      <c r="F21" s="31"/>
      <c r="G21" s="82"/>
      <c r="H21" s="24"/>
      <c r="I21" s="25"/>
    </row>
    <row r="22" spans="1:9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27.7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884109.59999999986</v>
      </c>
      <c r="G24" s="20"/>
      <c r="H24" s="19">
        <f>H25+H26+H27+H28+H29+H30+H31+H32+H33</f>
        <v>926257.07</v>
      </c>
      <c r="I24" s="20"/>
    </row>
    <row r="25" spans="1:9" ht="30" customHeight="1" x14ac:dyDescent="0.25">
      <c r="A25" s="21" t="s">
        <v>10</v>
      </c>
      <c r="B25" s="22"/>
      <c r="C25" s="22"/>
      <c r="D25" s="22"/>
      <c r="E25" s="23"/>
      <c r="F25" s="91">
        <v>52045.2</v>
      </c>
      <c r="G25" s="45"/>
      <c r="H25" s="48">
        <v>73774.559999999998</v>
      </c>
      <c r="I25" s="49"/>
    </row>
    <row r="26" spans="1:9" x14ac:dyDescent="0.25">
      <c r="A26" s="56" t="s">
        <v>37</v>
      </c>
      <c r="B26" s="57"/>
      <c r="C26" s="57"/>
      <c r="D26" s="57"/>
      <c r="E26" s="58"/>
      <c r="F26" s="31">
        <v>135712.79999999999</v>
      </c>
      <c r="G26" s="82"/>
      <c r="H26" s="24">
        <v>152286.65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36234</v>
      </c>
      <c r="G27" s="82"/>
      <c r="H27" s="24">
        <v>37252.910000000003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13176</v>
      </c>
      <c r="G28" s="82"/>
      <c r="H28" s="81">
        <v>5771.55</v>
      </c>
      <c r="I28" s="68"/>
    </row>
    <row r="29" spans="1:9" ht="30" customHeight="1" x14ac:dyDescent="0.25">
      <c r="A29" s="21" t="s">
        <v>36</v>
      </c>
      <c r="B29" s="22"/>
      <c r="C29" s="22"/>
      <c r="D29" s="22"/>
      <c r="E29" s="23"/>
      <c r="F29" s="31">
        <f>36234+21081.6</f>
        <v>57315.6</v>
      </c>
      <c r="G29" s="82"/>
      <c r="H29" s="24">
        <f>276860.7+14702+54655.1</f>
        <v>346217.8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310953.59999999998</v>
      </c>
      <c r="G30" s="82"/>
      <c r="H30" s="94">
        <f>310953.6-23000-510</f>
        <v>287443.59999999998</v>
      </c>
      <c r="I30" s="95"/>
    </row>
    <row r="31" spans="1:9" x14ac:dyDescent="0.25">
      <c r="A31" s="10" t="s">
        <v>38</v>
      </c>
      <c r="B31" s="8"/>
      <c r="C31" s="8"/>
      <c r="D31" s="8"/>
      <c r="E31" s="9"/>
      <c r="F31" s="96">
        <v>21081.599999999999</v>
      </c>
      <c r="G31" s="97"/>
      <c r="H31" s="24">
        <f>23000+510</f>
        <v>23510</v>
      </c>
      <c r="I31" s="25"/>
    </row>
    <row r="32" spans="1:9" x14ac:dyDescent="0.25">
      <c r="A32" s="28" t="s">
        <v>13</v>
      </c>
      <c r="B32" s="29"/>
      <c r="C32" s="29"/>
      <c r="D32" s="29"/>
      <c r="E32" s="30"/>
      <c r="F32" s="31">
        <v>257590.8</v>
      </c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4" t="s">
        <v>25</v>
      </c>
      <c r="B34" s="105"/>
      <c r="C34" s="105"/>
      <c r="D34" s="105"/>
      <c r="E34" s="106"/>
      <c r="F34" s="19">
        <v>266814</v>
      </c>
      <c r="G34" s="20"/>
      <c r="H34" s="92">
        <v>286578</v>
      </c>
      <c r="I34" s="93"/>
    </row>
    <row r="35" spans="1:9" x14ac:dyDescent="0.25">
      <c r="A35" s="104" t="s">
        <v>23</v>
      </c>
      <c r="B35" s="105"/>
      <c r="C35" s="105"/>
      <c r="D35" s="105"/>
      <c r="E35" s="106"/>
      <c r="F35" s="19"/>
      <c r="G35" s="20"/>
      <c r="H35" s="19"/>
      <c r="I35" s="20"/>
    </row>
    <row r="36" spans="1:9" x14ac:dyDescent="0.25">
      <c r="A36" s="104" t="s">
        <v>24</v>
      </c>
      <c r="B36" s="105"/>
      <c r="C36" s="105"/>
      <c r="D36" s="105"/>
      <c r="E36" s="106"/>
      <c r="F36" s="19">
        <v>442054.8</v>
      </c>
      <c r="G36" s="20"/>
      <c r="H36" s="19">
        <v>403350.8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280648.8-6354.32</f>
        <v>274294.48</v>
      </c>
      <c r="G37" s="20"/>
      <c r="H37" s="19">
        <v>92347.19</v>
      </c>
      <c r="I37" s="20"/>
    </row>
    <row r="38" spans="1:9" x14ac:dyDescent="0.25">
      <c r="A38" s="104" t="s">
        <v>26</v>
      </c>
      <c r="B38" s="105"/>
      <c r="C38" s="105"/>
      <c r="D38" s="105"/>
      <c r="E38" s="106"/>
      <c r="F38" s="19">
        <f>F24+F34+F35+F36+F37</f>
        <v>1867272.88</v>
      </c>
      <c r="G38" s="93"/>
      <c r="H38" s="19">
        <f>H24+H34+H35+H36+H37</f>
        <v>1708533.0599999998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101" t="s">
        <v>30</v>
      </c>
      <c r="B42" s="102"/>
      <c r="C42" s="102"/>
      <c r="D42" s="102"/>
      <c r="E42" s="103"/>
      <c r="F42" s="19"/>
      <c r="G42" s="20"/>
      <c r="H42" s="19"/>
      <c r="I42" s="20"/>
    </row>
    <row r="43" spans="1:9" x14ac:dyDescent="0.25">
      <c r="A43" s="104" t="s">
        <v>21</v>
      </c>
      <c r="B43" s="105"/>
      <c r="C43" s="105"/>
      <c r="D43" s="105"/>
      <c r="E43" s="106"/>
      <c r="F43" s="19">
        <f>F38+F39</f>
        <v>1867272.88</v>
      </c>
      <c r="G43" s="93"/>
      <c r="H43" s="19">
        <f>H38+H39</f>
        <v>1708533.0599999998</v>
      </c>
      <c r="I43" s="93"/>
    </row>
    <row r="44" spans="1:9" x14ac:dyDescent="0.25">
      <c r="A44" s="98"/>
      <c r="B44" s="99"/>
      <c r="C44" s="99"/>
      <c r="D44" s="99"/>
      <c r="E44" s="100"/>
      <c r="F44" s="92"/>
      <c r="G44" s="93"/>
      <c r="H44" s="24"/>
      <c r="I44" s="25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2024-01-30T07:50:06Z</dcterms:modified>
</cp:coreProperties>
</file>