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046FB54-B95E-4253-B356-50BEC229542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/>
  <c r="F29" i="1"/>
  <c r="D13" i="1"/>
  <c r="H24" i="1"/>
  <c r="H39" i="1" l="1"/>
  <c r="H38" i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<sst xmlns="http://schemas.openxmlformats.org/spreadsheetml/2006/main" count="41" uniqueCount="40">
  <si>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</si>
  <si>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</si>
  <si>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</si>
  <si>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</si>
  <si>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</si>
  <si>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</si>
  <si>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</si>
  <si>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</si>
  <si>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</si>
  <si>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</si>
  <si>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</si>
  <si>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</si>
  <si>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</si>
  <si>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</si>
  <si>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</si>
  <si>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</si>
  <si>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</si>
  <si>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</si>
  <si>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</si>
  <si>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</si>
  <si>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</si>
  <si>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</si>
  <si>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</si>
  <si>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</si>
  <si>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</si>
  <si>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</si>
  <si>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</si>
  <si>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</si>
  <si>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</si>
  <si>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</si>
  <si>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</si>
  <si>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</si>
  <si>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</si>
  <si>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</si>
  <si>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</si>
  <si>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</si>
  <si>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</si>
  <si>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</si>
  <si>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Уборка, благоустройсво и содержание придомовой территории</t>
  </si>
  <si>
    <t>многоквартирному дому по адресу ул. Сосновая, 48 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</si>
</sst>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</row>
    <row r="4" spans="1:9" ht="15.75" x14ac:dyDescent="0.25">
      <c r="A4" s="61" t="s">
        <v>39</v>
      </c>
      <c r="B4" s="61"/>
      <c r="C4" s="61"/>
      <c r="D4" s="61"/>
      <c r="E4" s="61"/>
      <c r="F4" s="61"/>
      <c r="G4" s="61"/>
      <c r="H4" s="61"/>
      <c r="I4" s="61"/>
    </row>
    <row r="6" spans="1:9" x14ac:dyDescent="0.25">
      <c r="A6" s="30" t="s">
        <v>1</v>
      </c>
      <c r="B6" s="62"/>
      <c r="C6" s="62"/>
      <c r="D6" s="31"/>
      <c r="E6" s="30" t="s">
        <v>2</v>
      </c>
      <c r="F6" s="62"/>
      <c r="G6" s="62"/>
      <c r="H6" s="62"/>
      <c r="I6" s="31"/>
    </row>
    <row r="7" spans="1:9" x14ac:dyDescent="0.25">
      <c r="A7" s="63" t="s">
        <v>3</v>
      </c>
      <c r="B7" s="64"/>
      <c r="C7" s="64"/>
      <c r="D7" s="65"/>
      <c r="E7" s="30">
        <v>9052.2000000000007</v>
      </c>
      <c r="F7" s="62"/>
      <c r="G7" s="62"/>
      <c r="H7" s="62"/>
      <c r="I7" s="31"/>
    </row>
    <row r="8" spans="1:9" x14ac:dyDescent="0.25">
      <c r="A8" s="66" t="s">
        <v>4</v>
      </c>
      <c r="B8" s="67"/>
      <c r="C8" s="67"/>
      <c r="D8" s="68"/>
      <c r="E8" s="30">
        <v>0</v>
      </c>
      <c r="F8" s="62"/>
      <c r="G8" s="62"/>
      <c r="H8" s="62"/>
      <c r="I8" s="62"/>
    </row>
    <row r="9" spans="1:9" x14ac:dyDescent="0.25">
      <c r="A9" s="2"/>
      <c r="B9" s="3"/>
      <c r="C9" s="4"/>
      <c r="D9" s="53" t="s">
        <v>5</v>
      </c>
      <c r="E9" s="54"/>
      <c r="F9" s="53"/>
      <c r="G9" s="54"/>
      <c r="H9" s="53"/>
      <c r="I9" s="54"/>
    </row>
    <row r="10" spans="1:9" ht="45" customHeight="1" x14ac:dyDescent="0.25">
      <c r="A10" s="5"/>
      <c r="B10" s="6"/>
      <c r="C10" s="7"/>
      <c r="D10" s="69"/>
      <c r="E10" s="70"/>
      <c r="F10" s="69"/>
      <c r="G10" s="70"/>
      <c r="H10" s="69"/>
      <c r="I10" s="70"/>
    </row>
    <row r="11" spans="1:9" ht="30.75" customHeight="1" x14ac:dyDescent="0.25">
      <c r="A11" s="38" t="s">
        <v>36</v>
      </c>
      <c r="B11" s="39"/>
      <c r="C11" s="40"/>
      <c r="D11" s="30">
        <v>1648485.1499999994</v>
      </c>
      <c r="E11" s="31"/>
      <c r="F11" s="71"/>
      <c r="G11" s="72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2492407.1999999997</v>
      </c>
      <c r="E12" s="31"/>
      <c r="F12" s="30"/>
      <c r="G12" s="31"/>
      <c r="H12" s="27"/>
      <c r="I12" s="31"/>
    </row>
    <row r="13" spans="1:9" x14ac:dyDescent="0.25">
      <c r="A13" s="73" t="s">
        <v>7</v>
      </c>
      <c r="B13" s="74"/>
      <c r="C13" s="75"/>
      <c r="D13" s="79">
        <f>2525250.2</f>
        <v>2525250.2000000002</v>
      </c>
      <c r="E13" s="80"/>
      <c r="F13" s="83"/>
      <c r="G13" s="84"/>
      <c r="H13" s="86"/>
      <c r="I13" s="87"/>
    </row>
    <row r="14" spans="1:9" x14ac:dyDescent="0.25">
      <c r="A14" s="76"/>
      <c r="B14" s="77"/>
      <c r="C14" s="78"/>
      <c r="D14" s="81"/>
      <c r="E14" s="82"/>
      <c r="F14" s="85"/>
      <c r="G14" s="44"/>
      <c r="H14" s="45"/>
      <c r="I14" s="46"/>
    </row>
    <row r="15" spans="1:9" x14ac:dyDescent="0.25">
      <c r="A15" s="88" t="s">
        <v>35</v>
      </c>
      <c r="B15" s="89"/>
      <c r="C15" s="90"/>
      <c r="D15" s="86"/>
      <c r="E15" s="87"/>
      <c r="F15" s="96"/>
      <c r="G15" s="97"/>
      <c r="H15" s="86"/>
      <c r="I15" s="87"/>
    </row>
    <row r="16" spans="1:9" x14ac:dyDescent="0.25">
      <c r="A16" s="91"/>
      <c r="B16" s="92"/>
      <c r="C16" s="93"/>
      <c r="D16" s="94"/>
      <c r="E16" s="95"/>
      <c r="F16" s="98"/>
      <c r="G16" s="99"/>
      <c r="H16" s="94"/>
      <c r="I16" s="95"/>
    </row>
    <row r="17" spans="1:9" x14ac:dyDescent="0.25">
      <c r="A17" s="47"/>
      <c r="B17" s="48"/>
      <c r="C17" s="49"/>
      <c r="D17" s="45"/>
      <c r="E17" s="46"/>
      <c r="F17" s="100"/>
      <c r="G17" s="101"/>
      <c r="H17" s="45"/>
      <c r="I17" s="46"/>
    </row>
    <row r="18" spans="1:9" ht="30.75" customHeight="1" x14ac:dyDescent="0.25">
      <c r="A18" s="38"/>
      <c r="B18" s="39"/>
      <c r="C18" s="40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0">
        <f>H43</f>
        <v>2854834.4899999998</v>
      </c>
      <c r="E19" s="37"/>
      <c r="F19" s="36"/>
      <c r="G19" s="37"/>
      <c r="H19" s="27"/>
      <c r="I19" s="31"/>
    </row>
    <row r="20" spans="1:9" x14ac:dyDescent="0.25">
      <c r="A20" s="24" t="s">
        <v>17</v>
      </c>
      <c r="B20" s="25"/>
      <c r="C20" s="26"/>
      <c r="D20" s="60">
        <f>D11+D12+D15+D18-D19</f>
        <v>1286057.8599999994</v>
      </c>
      <c r="E20" s="37"/>
      <c r="F20" s="30"/>
      <c r="G20" s="31"/>
      <c r="H20" s="30"/>
      <c r="I20" s="31"/>
    </row>
    <row r="21" spans="1:9" ht="21" customHeight="1" x14ac:dyDescent="0.25">
      <c r="A21" s="38" t="s">
        <v>18</v>
      </c>
      <c r="B21" s="39"/>
      <c r="C21" s="40"/>
      <c r="D21" s="27">
        <f>D12/(E7+E8)/12</f>
        <v>22.944764808554822</v>
      </c>
      <c r="E21" s="28"/>
      <c r="F21" s="27"/>
      <c r="G21" s="28"/>
      <c r="H21" s="30"/>
      <c r="I21" s="31"/>
    </row>
    <row r="22" spans="1:9" x14ac:dyDescent="0.25">
      <c r="A22" s="50"/>
      <c r="B22" s="51"/>
      <c r="C22" s="51"/>
      <c r="D22" s="51"/>
      <c r="E22" s="52"/>
      <c r="F22" s="53" t="s">
        <v>19</v>
      </c>
      <c r="G22" s="54"/>
      <c r="H22" s="53" t="s">
        <v>20</v>
      </c>
      <c r="I22" s="54"/>
    </row>
    <row r="23" spans="1:9" ht="27.75" customHeight="1" x14ac:dyDescent="0.25">
      <c r="A23" s="50"/>
      <c r="B23" s="51"/>
      <c r="C23" s="51"/>
      <c r="D23" s="51"/>
      <c r="E23" s="52"/>
      <c r="F23" s="55"/>
      <c r="G23" s="56"/>
      <c r="H23" s="55"/>
      <c r="I23" s="56"/>
    </row>
    <row r="24" spans="1:9" x14ac:dyDescent="0.25">
      <c r="A24" s="57" t="s">
        <v>9</v>
      </c>
      <c r="B24" s="58"/>
      <c r="C24" s="58"/>
      <c r="D24" s="58"/>
      <c r="E24" s="59"/>
      <c r="F24" s="22">
        <f>F25+F26+F27+F28+F29+F30+F31+F32+F33</f>
        <v>1163388.74</v>
      </c>
      <c r="G24" s="29"/>
      <c r="H24" s="22">
        <f>H25+H26+H27+H28+H29+H30+H31+H32+H33</f>
        <v>1204972.5</v>
      </c>
      <c r="I24" s="29"/>
    </row>
    <row r="25" spans="1:9" ht="30" customHeight="1" x14ac:dyDescent="0.25">
      <c r="A25" s="38" t="s">
        <v>10</v>
      </c>
      <c r="B25" s="39"/>
      <c r="C25" s="39"/>
      <c r="D25" s="39"/>
      <c r="E25" s="40"/>
      <c r="F25" s="43">
        <v>41278.03</v>
      </c>
      <c r="G25" s="44"/>
      <c r="H25" s="45">
        <v>63642.09</v>
      </c>
      <c r="I25" s="46"/>
    </row>
    <row r="26" spans="1:9" x14ac:dyDescent="0.25">
      <c r="A26" s="47" t="s">
        <v>32</v>
      </c>
      <c r="B26" s="48"/>
      <c r="C26" s="48"/>
      <c r="D26" s="48"/>
      <c r="E26" s="49"/>
      <c r="F26" s="27">
        <v>115143.98</v>
      </c>
      <c r="G26" s="28"/>
      <c r="H26" s="30">
        <v>81342.8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54313.2</v>
      </c>
      <c r="G27" s="28"/>
      <c r="H27" s="30">
        <v>53296.480000000003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43450.559999999998</v>
      </c>
      <c r="G28" s="28"/>
      <c r="H28" s="36">
        <v>23387.01</v>
      </c>
      <c r="I28" s="37"/>
    </row>
    <row r="29" spans="1:9" ht="30" customHeight="1" x14ac:dyDescent="0.25">
      <c r="A29" s="38" t="s">
        <v>38</v>
      </c>
      <c r="B29" s="39"/>
      <c r="C29" s="39"/>
      <c r="D29" s="39"/>
      <c r="E29" s="40"/>
      <c r="F29" s="27">
        <f>389968.78+45261+9052.2</f>
        <v>444281.98000000004</v>
      </c>
      <c r="G29" s="28"/>
      <c r="H29" s="30">
        <f>414554.27+30337.5+38459.35</f>
        <v>483351.12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464920.99</v>
      </c>
      <c r="G30" s="28"/>
      <c r="H30" s="30">
        <v>499953</v>
      </c>
      <c r="I30" s="31"/>
    </row>
    <row r="31" spans="1:9" x14ac:dyDescent="0.25">
      <c r="A31" s="10" t="s">
        <v>37</v>
      </c>
      <c r="B31" s="8"/>
      <c r="C31" s="8"/>
      <c r="D31" s="8"/>
      <c r="E31" s="9"/>
      <c r="F31" s="41"/>
      <c r="G31" s="42"/>
      <c r="H31" s="30"/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439936.92</v>
      </c>
      <c r="G34" s="29"/>
      <c r="H34" s="32">
        <v>439936.9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728883.14</v>
      </c>
      <c r="G36" s="29"/>
      <c r="H36" s="22">
        <v>669982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166198.39-5999.99</f>
        <v>160198.40000000002</v>
      </c>
      <c r="G37" s="29"/>
      <c r="H37" s="22">
        <v>539943.09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2492407.1999999997</v>
      </c>
      <c r="G38" s="23"/>
      <c r="H38" s="22">
        <f>H24+H34+H35+H36+H37</f>
        <v>2854834.4899999998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0</v>
      </c>
      <c r="G39" s="29"/>
      <c r="H39" s="22">
        <f>H40+H41+H42</f>
        <v>0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14" t="s">
        <v>29</v>
      </c>
      <c r="B41" s="15"/>
      <c r="C41" s="15"/>
      <c r="D41" s="15"/>
      <c r="E41" s="16"/>
      <c r="F41" s="22"/>
      <c r="G41" s="29"/>
      <c r="H41" s="22"/>
      <c r="I41" s="29"/>
    </row>
    <row r="42" spans="1:9" x14ac:dyDescent="0.25">
      <c r="A42" s="33" t="s">
        <v>30</v>
      </c>
      <c r="B42" s="34"/>
      <c r="C42" s="34"/>
      <c r="D42" s="34"/>
      <c r="E42" s="35"/>
      <c r="F42" s="22"/>
      <c r="G42" s="29"/>
      <c r="H42" s="22"/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2492407.1999999997</v>
      </c>
      <c r="G43" s="23"/>
      <c r="H43" s="22">
        <f>H38+H39</f>
        <v>2854834.4899999998</v>
      </c>
      <c r="I43" s="23"/>
    </row>
    <row r="44" spans="1:9" x14ac:dyDescent="0.25">
      <c r="A44" s="19"/>
      <c r="B44" s="20"/>
      <c r="C44" s="20"/>
      <c r="D44" s="20"/>
      <c r="E44" s="21"/>
      <c r="F44" s="32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2024-01-30T06:49:10Z</dcterms:modified>
</cp:coreProperties>
</file>