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4A9968F-AD30-43AB-8246-94F86D704AD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9" i="1"/>
  <c r="H24" i="1" s="1"/>
  <c r="D13" i="1"/>
  <c r="F29" i="1" l="1"/>
  <c r="F24" i="1" l="1"/>
  <c r="F38" i="1" s="1"/>
  <c r="H38" i="1" l="1"/>
  <c r="H43" i="1" l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<sst xmlns="http://schemas.openxmlformats.org/spreadsheetml/2006/main" count="42" uniqueCount="42">
  <si>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</si>
  <si>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</si>
  <si>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</si>
  <si>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</si>
  <si>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</si>
  <si>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</si>
  <si>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</si>
  <si>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</si>
  <si>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</si>
  <si>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</si>
  <si>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</si>
  <si>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</si>
  <si>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</si>
  <si>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</si>
  <si>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</si>
  <si>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</si>
  <si>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</si>
  <si>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</si>
  <si>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</si>
  <si>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</si>
  <si>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</si>
  <si>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</si>
  <si>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</si>
  <si>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</si>
  <si>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</si>
  <si>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</si>
  <si>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</si>
  <si>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</si>
  <si>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</si>
  <si>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</si>
  <si>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</si>
  <si>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</si>
  <si>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</si>
  <si>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</si>
  <si>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</si>
  <si>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</si>
  <si>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начало года</t>
  </si>
  <si>
    <t>Содержание детской площадки</t>
  </si>
  <si>
    <t>Уборка, благоустройство и содержание придомовой территории</t>
  </si>
  <si>
    <t xml:space="preserve">Утилизация входных дверей </t>
  </si>
  <si>
    <t>многоквартирному дому по адресу ул. Сосновая, 7  за 2023 года</t>
  </si>
  <si>
    <t>12000 - за декабрь 2023 года на р/сч поступили в январе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</si>
</sst>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5860.8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818458.93999999971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F43</f>
        <v>1812724.3399999999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1826012.14</f>
        <v>1826012.14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33</v>
      </c>
      <c r="B15" s="53"/>
      <c r="C15" s="54"/>
      <c r="D15" s="48">
        <v>144000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 t="s">
        <v>39</v>
      </c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H43</f>
        <v>1828036.1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947147.17999999924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25.774699984074982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811603.59000000008</v>
      </c>
      <c r="G24" s="22"/>
      <c r="H24" s="21">
        <f>H25+H26+H27+H28+H29+H30+H31+H32+H33</f>
        <v>949515.88000000012</v>
      </c>
      <c r="I24" s="22"/>
    </row>
    <row r="25" spans="1:9" x14ac:dyDescent="0.25">
      <c r="A25" s="23" t="s">
        <v>10</v>
      </c>
      <c r="B25" s="24"/>
      <c r="C25" s="24"/>
      <c r="D25" s="24"/>
      <c r="E25" s="25"/>
      <c r="F25" s="93">
        <v>25318.66</v>
      </c>
      <c r="G25" s="47"/>
      <c r="H25" s="50">
        <v>70257.490000000005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144878.98000000001</v>
      </c>
      <c r="G26" s="84"/>
      <c r="H26" s="26">
        <v>151150.76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35164.800000000003</v>
      </c>
      <c r="G27" s="84"/>
      <c r="H27" s="26">
        <v>29723.94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14065.92</v>
      </c>
      <c r="G28" s="84"/>
      <c r="H28" s="83">
        <v>8191.1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116043.84+44307.65+14065.92+16175.8</f>
        <v>190593.21</v>
      </c>
      <c r="G29" s="84"/>
      <c r="H29" s="26">
        <f>140659.2+19318.33+44237.5</f>
        <v>204215.03000000003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401582.02</v>
      </c>
      <c r="G30" s="84"/>
      <c r="H30" s="26">
        <v>485977.56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>
        <v>0</v>
      </c>
      <c r="G33" s="84"/>
      <c r="H33" s="26"/>
      <c r="I33" s="27"/>
    </row>
    <row r="34" spans="1:9" x14ac:dyDescent="0.25">
      <c r="A34" s="104" t="s">
        <v>25</v>
      </c>
      <c r="B34" s="105"/>
      <c r="C34" s="105"/>
      <c r="D34" s="105"/>
      <c r="E34" s="106"/>
      <c r="F34" s="21">
        <v>312966.71999999997</v>
      </c>
      <c r="G34" s="22"/>
      <c r="H34" s="94">
        <v>312966.71999999997</v>
      </c>
      <c r="I34" s="95"/>
    </row>
    <row r="35" spans="1:9" x14ac:dyDescent="0.25">
      <c r="A35" s="104" t="s">
        <v>23</v>
      </c>
      <c r="B35" s="105"/>
      <c r="C35" s="105"/>
      <c r="D35" s="105"/>
      <c r="E35" s="106"/>
      <c r="F35" s="21"/>
      <c r="G35" s="22"/>
      <c r="H35" s="21"/>
      <c r="I35" s="22"/>
    </row>
    <row r="36" spans="1:9" x14ac:dyDescent="0.25">
      <c r="A36" s="104" t="s">
        <v>24</v>
      </c>
      <c r="B36" s="105"/>
      <c r="C36" s="105"/>
      <c r="D36" s="105"/>
      <c r="E36" s="106"/>
      <c r="F36" s="21">
        <v>430417.15</v>
      </c>
      <c r="G36" s="22"/>
      <c r="H36" s="21">
        <v>436647.96</v>
      </c>
      <c r="I36" s="22"/>
    </row>
    <row r="37" spans="1:9" x14ac:dyDescent="0.25">
      <c r="A37" s="11" t="s">
        <v>31</v>
      </c>
      <c r="B37" s="12"/>
      <c r="C37" s="12"/>
      <c r="D37" s="12"/>
      <c r="E37" s="13"/>
      <c r="F37" s="21">
        <f>317889.79-6000+0.88-54153.79</f>
        <v>257736.87999999998</v>
      </c>
      <c r="G37" s="22"/>
      <c r="H37" s="21">
        <v>128905.54</v>
      </c>
      <c r="I37" s="22"/>
    </row>
    <row r="38" spans="1:9" x14ac:dyDescent="0.25">
      <c r="A38" s="104" t="s">
        <v>26</v>
      </c>
      <c r="B38" s="105"/>
      <c r="C38" s="105"/>
      <c r="D38" s="105"/>
      <c r="E38" s="106"/>
      <c r="F38" s="21">
        <f>F24+F34+F35+F36+F37</f>
        <v>1812724.3399999999</v>
      </c>
      <c r="G38" s="95"/>
      <c r="H38" s="21">
        <f>H24+H34+H35+H36+H37</f>
        <v>1828036.1</v>
      </c>
      <c r="I38" s="95"/>
    </row>
    <row r="39" spans="1:9" x14ac:dyDescent="0.25">
      <c r="A39" s="11" t="s">
        <v>27</v>
      </c>
      <c r="B39" s="12"/>
      <c r="C39" s="12"/>
      <c r="D39" s="12"/>
      <c r="E39" s="13"/>
      <c r="F39" s="21">
        <f>F40+F41+F42</f>
        <v>0</v>
      </c>
      <c r="G39" s="22"/>
      <c r="H39" s="21">
        <v>0</v>
      </c>
      <c r="I39" s="22"/>
    </row>
    <row r="40" spans="1:9" x14ac:dyDescent="0.25">
      <c r="A40" s="14" t="s">
        <v>28</v>
      </c>
      <c r="B40" s="15"/>
      <c r="C40" s="15"/>
      <c r="D40" s="15"/>
      <c r="E40" s="16"/>
      <c r="F40" s="21"/>
      <c r="G40" s="22"/>
      <c r="H40" s="21"/>
      <c r="I40" s="22"/>
    </row>
    <row r="41" spans="1:9" x14ac:dyDescent="0.25">
      <c r="A41" s="14" t="s">
        <v>29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01" t="s">
        <v>30</v>
      </c>
      <c r="B42" s="102"/>
      <c r="C42" s="102"/>
      <c r="D42" s="102"/>
      <c r="E42" s="103"/>
      <c r="F42" s="21"/>
      <c r="G42" s="22"/>
      <c r="H42" s="21"/>
      <c r="I42" s="22"/>
    </row>
    <row r="43" spans="1:9" x14ac:dyDescent="0.25">
      <c r="A43" s="104" t="s">
        <v>21</v>
      </c>
      <c r="B43" s="105"/>
      <c r="C43" s="105"/>
      <c r="D43" s="105"/>
      <c r="E43" s="106"/>
      <c r="F43" s="21">
        <f>F38+F39</f>
        <v>1812724.3399999999</v>
      </c>
      <c r="G43" s="95"/>
      <c r="H43" s="21">
        <f>H38+H39</f>
        <v>1828036.1</v>
      </c>
      <c r="I43" s="95"/>
    </row>
    <row r="44" spans="1:9" x14ac:dyDescent="0.25">
      <c r="A44" s="98"/>
      <c r="B44" s="99"/>
      <c r="C44" s="99"/>
      <c r="D44" s="99"/>
      <c r="E44" s="100"/>
      <c r="F44" s="94"/>
      <c r="G44" s="95"/>
      <c r="H44" s="26"/>
      <c r="I44" s="27"/>
    </row>
    <row r="46" spans="1:9" x14ac:dyDescent="0.25">
      <c r="A46" t="s">
        <v>34</v>
      </c>
      <c r="F46" t="s">
        <v>15</v>
      </c>
      <c r="H46" t="s">
        <v>14</v>
      </c>
    </row>
    <row r="47" spans="1:9" x14ac:dyDescent="0.25">
      <c r="A47" s="20" t="s">
        <v>41</v>
      </c>
      <c r="B47" s="20"/>
      <c r="C47" s="20"/>
      <c r="D47" s="20"/>
      <c r="E47" s="20"/>
      <c r="F47" s="20"/>
      <c r="G47" s="20"/>
      <c r="H47" s="20"/>
    </row>
    <row r="48" spans="1:9" x14ac:dyDescent="0.25">
      <c r="A48" s="19"/>
    </row>
  </sheetData>
  <mergeCells count="104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47:H47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2024-03-07T04:26:00Z</dcterms:modified>
</cp:coreProperties>
</file>