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0" i="6"/>
  <c r="C10"/>
  <c r="C4" i="5"/>
  <c r="M4"/>
  <c r="L4"/>
  <c r="K4"/>
  <c r="J4"/>
  <c r="I4"/>
  <c r="H4"/>
  <c r="G4"/>
  <c r="F4"/>
  <c r="E4"/>
  <c r="D4"/>
  <c r="N23"/>
  <c r="N22"/>
  <c r="N21"/>
  <c r="N20"/>
  <c r="M19"/>
  <c r="L19"/>
  <c r="K19"/>
  <c r="J19"/>
  <c r="I19"/>
  <c r="H19"/>
  <c r="G19"/>
  <c r="F19"/>
  <c r="E19"/>
  <c r="D19"/>
  <c r="C19"/>
  <c r="B19"/>
  <c r="N8"/>
  <c r="N18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B14"/>
  <c r="B9"/>
  <c r="B4"/>
  <c r="D25" l="1"/>
  <c r="B25"/>
  <c r="M25"/>
  <c r="L25"/>
  <c r="K25"/>
  <c r="J25"/>
  <c r="I25"/>
  <c r="H25"/>
  <c r="G25"/>
  <c r="F25"/>
  <c r="E25"/>
  <c r="C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<sst xmlns="http://schemas.openxmlformats.org/spreadsheetml/2006/main" count="105" uniqueCount="67">
  <si>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</si>
  <si>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</si>
  <si>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</si>
  <si>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</si>
  <si>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</si>
  <si>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</si>
  <si>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</si>
  <si>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</si>
  <si>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</si>
  <si>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</si>
  <si>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</si>
  <si>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</si>
  <si>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</si>
  <si>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</si>
  <si>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</si>
  <si>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</si>
  <si>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</si>
  <si>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</si>
  <si>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</si>
  <si>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</si>
  <si>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</si>
  <si>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</si>
  <si>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</si>
  <si>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</si>
  <si>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</si>
  <si>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</si>
  <si>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</si>
  <si>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</si>
  <si>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</si>
  <si>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</si>
  <si>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</si>
  <si>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</si>
  <si>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</si>
  <si>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</si>
  <si>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</si>
  <si>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</si>
  <si>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</si>
  <si>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</si>
  <si>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</si>
  <si>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</si>
  <si>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</si>
  <si>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</si>
  <si>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</si>
  <si>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</si>
  <si>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</si>
  <si>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</si>
  <si>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</si>
  <si>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</si>
  <si>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</si>
  <si>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</si>
  <si>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</si>
  <si>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</si>
  <si>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</si>
  <si>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</si>
  <si>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</si>
  <si>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</si>
  <si>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</si>
  <si>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</si>
  <si>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</si>
  <si>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</si>
  <si>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</si>
  <si>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</si>
  <si>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ППР электрощитов</t>
  </si>
  <si>
    <t>Проведение технической инвентаризации, изготовление технического паспорта на жилой дом</t>
  </si>
  <si>
    <t>Запуск отопления</t>
  </si>
  <si>
    <t>Переоформление документов о присоединении к эл.сетям</t>
  </si>
  <si>
    <t>Итого: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</si>
</sst>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11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C20" sqref="C2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3" t="s">
        <v>59</v>
      </c>
      <c r="C1" s="73"/>
      <c r="D1" s="73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72" t="s">
        <v>4</v>
      </c>
      <c r="C3" s="72"/>
      <c r="D3" s="72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>
      <c r="A5" s="65"/>
      <c r="B5" s="67" t="s">
        <v>12</v>
      </c>
      <c r="C5" s="65"/>
      <c r="D5" s="65"/>
      <c r="E5" s="1"/>
      <c r="F5" s="1"/>
      <c r="G5" s="1"/>
      <c r="H5" s="1"/>
    </row>
    <row r="6" spans="1:8">
      <c r="A6" s="58">
        <v>1</v>
      </c>
      <c r="B6" s="58" t="s">
        <v>64</v>
      </c>
      <c r="C6" s="58">
        <v>65.180000000000007</v>
      </c>
      <c r="D6" s="59">
        <v>65.180000000000007</v>
      </c>
      <c r="E6" s="6"/>
      <c r="F6" s="1"/>
    </row>
    <row r="7" spans="1:8" s="5" customFormat="1">
      <c r="A7" s="59"/>
      <c r="B7" s="59"/>
      <c r="C7" s="59"/>
      <c r="D7" s="59"/>
      <c r="E7" s="11"/>
      <c r="F7" s="4"/>
    </row>
    <row r="8" spans="1:8">
      <c r="A8" s="58"/>
      <c r="B8" s="68"/>
      <c r="C8" s="58"/>
      <c r="D8" s="69"/>
      <c r="E8" s="1"/>
      <c r="F8" s="1"/>
    </row>
    <row r="9" spans="1:8">
      <c r="A9" s="58"/>
      <c r="B9" s="70"/>
      <c r="C9" s="59"/>
      <c r="D9" s="69"/>
      <c r="E9" s="1"/>
      <c r="F9" s="1"/>
    </row>
    <row r="10" spans="1:8">
      <c r="A10" s="58"/>
      <c r="B10" s="58"/>
      <c r="C10" s="58"/>
      <c r="D10" s="58"/>
      <c r="E10" s="1"/>
      <c r="F10" s="1"/>
    </row>
    <row r="11" spans="1:8">
      <c r="A11" s="58"/>
      <c r="B11" s="71"/>
      <c r="C11" s="58"/>
      <c r="D11" s="58"/>
      <c r="E11" s="1"/>
      <c r="F11" s="1"/>
    </row>
    <row r="12" spans="1:8">
      <c r="A12" s="58"/>
      <c r="B12" s="59"/>
      <c r="C12" s="59"/>
      <c r="D12" s="59"/>
      <c r="E12" s="1"/>
      <c r="F12" s="1"/>
    </row>
    <row r="13" spans="1:8">
      <c r="A13" s="59"/>
      <c r="B13" s="59"/>
      <c r="C13" s="59"/>
      <c r="D13" s="58"/>
      <c r="E13" s="1"/>
      <c r="F13" s="1"/>
    </row>
    <row r="14" spans="1:8">
      <c r="A14" s="58"/>
      <c r="B14" s="58"/>
      <c r="C14" s="58"/>
      <c r="D14" s="59"/>
      <c r="E14" s="1"/>
      <c r="F14" s="1"/>
    </row>
    <row r="15" spans="1:8">
      <c r="A15" s="58"/>
      <c r="B15" s="58"/>
      <c r="C15" s="58"/>
      <c r="D15" s="58"/>
      <c r="E15" s="1"/>
      <c r="F15" s="1"/>
    </row>
    <row r="16" spans="1:8">
      <c r="A16" s="58"/>
      <c r="B16" s="58"/>
      <c r="C16" s="58"/>
      <c r="D16" s="58"/>
      <c r="E16" s="1"/>
      <c r="F16" s="1"/>
    </row>
    <row r="17" spans="1:6">
      <c r="A17" s="58"/>
      <c r="B17" s="71"/>
      <c r="C17" s="58"/>
      <c r="D17" s="58"/>
      <c r="E17" s="1"/>
      <c r="F17" s="1"/>
    </row>
    <row r="18" spans="1:6">
      <c r="A18" s="58"/>
      <c r="B18" s="59"/>
      <c r="C18" s="59"/>
      <c r="D18" s="59"/>
      <c r="E18" s="1"/>
      <c r="F18" s="1"/>
    </row>
    <row r="19" spans="1:6">
      <c r="A19" s="58"/>
      <c r="B19" s="59"/>
      <c r="C19" s="58"/>
      <c r="D19" s="58"/>
      <c r="E19" s="1"/>
      <c r="F19" s="1"/>
    </row>
    <row r="20" spans="1:6">
      <c r="A20" s="58"/>
      <c r="B20" s="58"/>
      <c r="C20" s="58"/>
      <c r="D20" s="58"/>
      <c r="E20" s="1"/>
      <c r="F20" s="1"/>
    </row>
    <row r="21" spans="1:6">
      <c r="A21" s="58"/>
      <c r="B21" s="71"/>
      <c r="C21" s="58"/>
      <c r="D21" s="58"/>
      <c r="E21" s="1"/>
      <c r="F21" s="1"/>
    </row>
    <row r="22" spans="1:6">
      <c r="A22" s="58"/>
      <c r="B22" s="59"/>
      <c r="C22" s="59"/>
      <c r="D22" s="59"/>
      <c r="E22" s="1"/>
      <c r="F22" s="1"/>
    </row>
    <row r="23" spans="1:6">
      <c r="A23" s="58"/>
      <c r="B23" s="59"/>
      <c r="C23" s="58"/>
      <c r="D23" s="58"/>
      <c r="E23" s="1"/>
      <c r="F23" s="1"/>
    </row>
    <row r="24" spans="1:6">
      <c r="A24" s="62"/>
      <c r="B24" s="58"/>
      <c r="C24" s="62"/>
      <c r="D24" s="60"/>
    </row>
    <row r="25" spans="1:6">
      <c r="A25" s="15"/>
      <c r="B25" s="33"/>
      <c r="C25" s="14"/>
      <c r="D25" s="14"/>
    </row>
    <row r="26" spans="1:6">
      <c r="A26" s="15"/>
      <c r="B26" s="33"/>
      <c r="C26" s="15"/>
      <c r="D26" s="15"/>
    </row>
    <row r="27" spans="1:6">
      <c r="A27" s="24"/>
      <c r="B27" s="24"/>
      <c r="C27" s="24"/>
      <c r="D27" s="15"/>
    </row>
    <row r="28" spans="1:6">
      <c r="A28" s="24"/>
      <c r="B28" s="24"/>
      <c r="C28" s="24"/>
      <c r="D28" s="15"/>
    </row>
    <row r="29" spans="1:6">
      <c r="A29" s="24"/>
      <c r="B29" s="13"/>
      <c r="C29" s="24"/>
      <c r="D29" s="15"/>
    </row>
    <row r="30" spans="1:6">
      <c r="B30" s="40"/>
      <c r="C30" s="23"/>
      <c r="D30" s="2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C19" sqref="C19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3" t="s">
        <v>59</v>
      </c>
      <c r="C1" s="73"/>
      <c r="D1" s="73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74" t="s">
        <v>6</v>
      </c>
      <c r="C3" s="74"/>
      <c r="D3" s="7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7</v>
      </c>
      <c r="C5" s="8"/>
      <c r="D5" s="8"/>
      <c r="E5" s="1"/>
      <c r="F5" s="1"/>
      <c r="G5" s="1"/>
      <c r="H5" s="1"/>
    </row>
    <row r="6" spans="1:8" s="1" customFormat="1" ht="45">
      <c r="A6" s="58">
        <v>1</v>
      </c>
      <c r="B6" s="58" t="s">
        <v>63</v>
      </c>
      <c r="C6" s="58">
        <v>3918</v>
      </c>
      <c r="D6" s="59">
        <v>3918</v>
      </c>
    </row>
    <row r="7" spans="1:8" s="4" customFormat="1">
      <c r="A7" s="59"/>
      <c r="B7" s="59"/>
      <c r="C7" s="59"/>
      <c r="D7" s="59"/>
    </row>
    <row r="8" spans="1:8" s="4" customFormat="1">
      <c r="A8" s="58"/>
      <c r="B8" s="58"/>
      <c r="C8" s="58"/>
      <c r="D8" s="59"/>
    </row>
    <row r="9" spans="1:8" s="1" customFormat="1" ht="19.5" customHeight="1">
      <c r="A9" s="58"/>
      <c r="B9" s="58"/>
      <c r="C9" s="58"/>
      <c r="D9" s="58"/>
    </row>
    <row r="10" spans="1:8" s="1" customFormat="1">
      <c r="A10" s="58"/>
      <c r="B10" s="58"/>
      <c r="C10" s="58"/>
      <c r="D10" s="59"/>
    </row>
    <row r="11" spans="1:8" s="1" customFormat="1">
      <c r="A11" s="58"/>
      <c r="B11" s="59"/>
      <c r="C11" s="59"/>
      <c r="D11" s="59"/>
    </row>
    <row r="12" spans="1:8" s="1" customFormat="1">
      <c r="A12" s="58"/>
      <c r="B12" s="58"/>
      <c r="C12" s="58"/>
      <c r="D12" s="59"/>
    </row>
    <row r="13" spans="1:8" s="4" customFormat="1">
      <c r="A13" s="58"/>
      <c r="B13" s="58"/>
      <c r="C13" s="58"/>
      <c r="D13" s="59"/>
    </row>
    <row r="14" spans="1:8" s="4" customFormat="1">
      <c r="A14" s="59"/>
      <c r="B14" s="58"/>
      <c r="C14" s="58"/>
      <c r="D14" s="59"/>
    </row>
    <row r="15" spans="1:8" s="1" customFormat="1">
      <c r="A15" s="58"/>
      <c r="B15" s="58"/>
      <c r="C15" s="58"/>
      <c r="D15" s="58"/>
    </row>
    <row r="16" spans="1:8" s="1" customFormat="1">
      <c r="A16" s="58"/>
      <c r="B16" s="59"/>
      <c r="C16" s="59"/>
      <c r="D16" s="59"/>
    </row>
    <row r="17" spans="1:4" s="1" customFormat="1">
      <c r="A17" s="58"/>
      <c r="B17" s="59"/>
      <c r="C17" s="58"/>
      <c r="D17" s="58"/>
    </row>
    <row r="18" spans="1:4" s="1" customFormat="1">
      <c r="A18" s="58"/>
      <c r="B18" s="58"/>
      <c r="C18" s="58"/>
      <c r="D18" s="58"/>
    </row>
    <row r="19" spans="1:4" s="4" customFormat="1">
      <c r="A19" s="59"/>
      <c r="B19" s="59"/>
      <c r="C19" s="59"/>
      <c r="D19" s="59"/>
    </row>
    <row r="20" spans="1:4" s="1" customFormat="1">
      <c r="A20" s="58"/>
      <c r="B20" s="59"/>
      <c r="C20" s="58"/>
      <c r="D20" s="58"/>
    </row>
    <row r="21" spans="1:4" s="1" customFormat="1">
      <c r="A21" s="58"/>
      <c r="B21" s="58"/>
      <c r="C21" s="58"/>
      <c r="D21" s="58"/>
    </row>
    <row r="22" spans="1:4" s="1" customFormat="1">
      <c r="A22" s="58"/>
      <c r="B22" s="59"/>
      <c r="C22" s="59"/>
      <c r="D22" s="59"/>
    </row>
    <row r="23" spans="1:4" s="1" customFormat="1">
      <c r="A23" s="59"/>
      <c r="B23" s="59"/>
      <c r="C23" s="59"/>
      <c r="D23" s="59"/>
    </row>
    <row r="24" spans="1:4" s="1" customFormat="1" ht="15.75" customHeight="1">
      <c r="A24" s="58"/>
      <c r="B24" s="58"/>
      <c r="C24" s="58"/>
      <c r="D24" s="58"/>
    </row>
    <row r="25" spans="1:4" s="1" customFormat="1">
      <c r="A25" s="58"/>
      <c r="B25" s="59"/>
      <c r="C25" s="59"/>
      <c r="D25" s="59"/>
    </row>
    <row r="26" spans="1:4" s="1" customFormat="1">
      <c r="A26" s="58"/>
      <c r="B26" s="58"/>
      <c r="C26" s="59"/>
      <c r="D26" s="59"/>
    </row>
    <row r="27" spans="1:4">
      <c r="A27" s="60"/>
      <c r="B27" s="61"/>
      <c r="C27" s="60"/>
      <c r="D27" s="60"/>
    </row>
    <row r="28" spans="1:4">
      <c r="A28" s="60"/>
      <c r="B28" s="62"/>
      <c r="C28" s="60"/>
      <c r="D28" s="60"/>
    </row>
    <row r="29" spans="1:4">
      <c r="A29" s="60"/>
      <c r="B29" s="62"/>
      <c r="C29" s="60"/>
      <c r="D29" s="60"/>
    </row>
    <row r="30" spans="1:4">
      <c r="A30" s="60"/>
      <c r="B30" s="62"/>
      <c r="C30" s="60"/>
      <c r="D30" s="60"/>
    </row>
    <row r="31" spans="1:4">
      <c r="A31" s="60"/>
      <c r="B31" s="61"/>
      <c r="C31" s="63"/>
      <c r="D31" s="63"/>
    </row>
    <row r="32" spans="1:4">
      <c r="A32" s="60"/>
      <c r="B32" s="61"/>
      <c r="C32" s="60"/>
      <c r="D32" s="60"/>
    </row>
    <row r="33" spans="1:4">
      <c r="A33" s="60"/>
      <c r="B33" s="62"/>
      <c r="C33" s="60"/>
      <c r="D33" s="60"/>
    </row>
    <row r="34" spans="1:4">
      <c r="A34" s="60"/>
      <c r="B34" s="61"/>
      <c r="C34" s="63"/>
      <c r="D34" s="63"/>
    </row>
    <row r="35" spans="1:4">
      <c r="A35" s="64"/>
      <c r="B35" s="64"/>
      <c r="C35" s="64"/>
      <c r="D35" s="64"/>
    </row>
    <row r="36" spans="1:4">
      <c r="A36" s="64"/>
      <c r="B36" s="64"/>
      <c r="C36" s="64"/>
      <c r="D36" s="64"/>
    </row>
    <row r="37" spans="1:4">
      <c r="A37" s="64"/>
      <c r="B37" s="64"/>
      <c r="C37" s="64"/>
      <c r="D37" s="6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6" customWidth="1"/>
  </cols>
  <sheetData>
    <row r="1" spans="1:4" ht="21">
      <c r="A1" s="1"/>
      <c r="B1" s="73" t="s">
        <v>59</v>
      </c>
      <c r="C1" s="73"/>
      <c r="D1" s="73"/>
    </row>
    <row r="2" spans="1:4" ht="15.75">
      <c r="A2" s="1"/>
      <c r="B2" s="2" t="s">
        <v>30</v>
      </c>
      <c r="C2" s="1"/>
      <c r="D2" s="1"/>
    </row>
    <row r="3" spans="1:4">
      <c r="A3" s="1"/>
      <c r="B3" s="72" t="s">
        <v>45</v>
      </c>
      <c r="C3" s="72"/>
      <c r="D3" s="72"/>
    </row>
    <row r="4" spans="1:4" ht="30">
      <c r="A4" s="8"/>
      <c r="B4" s="47" t="s">
        <v>0</v>
      </c>
      <c r="C4" s="41" t="s">
        <v>1</v>
      </c>
      <c r="D4" s="47" t="s">
        <v>26</v>
      </c>
    </row>
    <row r="5" spans="1:4">
      <c r="A5" s="58"/>
      <c r="B5" s="59" t="s">
        <v>3</v>
      </c>
      <c r="C5" s="58"/>
      <c r="D5" s="58"/>
    </row>
    <row r="6" spans="1:4">
      <c r="A6" s="58">
        <v>1</v>
      </c>
      <c r="B6" s="58" t="s">
        <v>62</v>
      </c>
      <c r="C6" s="58">
        <v>835.38</v>
      </c>
      <c r="D6" s="59">
        <v>835.38</v>
      </c>
    </row>
    <row r="7" spans="1:4">
      <c r="A7" s="58"/>
      <c r="B7" s="59" t="s">
        <v>12</v>
      </c>
      <c r="C7" s="58"/>
      <c r="D7" s="58"/>
    </row>
    <row r="8" spans="1:4">
      <c r="A8" s="58">
        <v>1</v>
      </c>
      <c r="B8" s="58" t="s">
        <v>62</v>
      </c>
      <c r="C8" s="58">
        <v>260.7</v>
      </c>
      <c r="D8" s="59"/>
    </row>
    <row r="9" spans="1:4" ht="30">
      <c r="A9" s="58">
        <v>2</v>
      </c>
      <c r="B9" s="58" t="s">
        <v>65</v>
      </c>
      <c r="C9" s="58">
        <v>1000</v>
      </c>
      <c r="D9" s="59"/>
    </row>
    <row r="10" spans="1:4">
      <c r="A10" s="58"/>
      <c r="B10" s="58" t="s">
        <v>66</v>
      </c>
      <c r="C10" s="58">
        <f>SUM(C8:C9)</f>
        <v>1260.7</v>
      </c>
      <c r="D10" s="59">
        <f>D6+C10</f>
        <v>2096.08</v>
      </c>
    </row>
    <row r="11" spans="1:4">
      <c r="A11" s="58"/>
      <c r="B11" s="59"/>
      <c r="C11" s="59"/>
      <c r="D11" s="59"/>
    </row>
    <row r="12" spans="1:4">
      <c r="A12" s="58"/>
      <c r="B12" s="58"/>
      <c r="C12" s="58"/>
      <c r="D12" s="59"/>
    </row>
    <row r="13" spans="1:4">
      <c r="A13" s="58"/>
      <c r="B13" s="58"/>
      <c r="C13" s="58"/>
      <c r="D13" s="59"/>
    </row>
    <row r="14" spans="1:4">
      <c r="A14" s="59"/>
      <c r="B14" s="58"/>
      <c r="C14" s="58"/>
      <c r="D14" s="59"/>
    </row>
    <row r="15" spans="1:4">
      <c r="A15" s="58"/>
      <c r="B15" s="59"/>
      <c r="C15" s="58"/>
      <c r="D15" s="58"/>
    </row>
    <row r="16" spans="1:4">
      <c r="A16" s="58"/>
      <c r="B16" s="58"/>
      <c r="C16" s="58"/>
      <c r="D16" s="59"/>
    </row>
    <row r="17" spans="1:4">
      <c r="A17" s="58"/>
      <c r="B17" s="59"/>
      <c r="C17" s="58"/>
      <c r="D17" s="58"/>
    </row>
    <row r="18" spans="1:4">
      <c r="A18" s="58"/>
      <c r="B18" s="58"/>
      <c r="C18" s="58"/>
      <c r="D18" s="59"/>
    </row>
    <row r="19" spans="1:4">
      <c r="A19" s="59"/>
      <c r="B19" s="59"/>
      <c r="C19" s="59"/>
      <c r="D19" s="59"/>
    </row>
    <row r="20" spans="1:4">
      <c r="A20" s="58"/>
      <c r="B20" s="59"/>
      <c r="C20" s="58"/>
      <c r="D20" s="58"/>
    </row>
    <row r="21" spans="1:4">
      <c r="A21" s="58"/>
      <c r="B21" s="58"/>
      <c r="C21" s="58"/>
      <c r="D21" s="58"/>
    </row>
    <row r="22" spans="1:4">
      <c r="A22" s="58"/>
      <c r="B22" s="59"/>
      <c r="C22" s="59"/>
      <c r="D22" s="59"/>
    </row>
    <row r="23" spans="1:4">
      <c r="A23" s="59"/>
      <c r="B23" s="59"/>
      <c r="C23" s="59"/>
      <c r="D23" s="59"/>
    </row>
    <row r="24" spans="1:4">
      <c r="A24" s="58"/>
      <c r="B24" s="58"/>
      <c r="C24" s="58"/>
      <c r="D24" s="58"/>
    </row>
    <row r="25" spans="1:4">
      <c r="A25" s="58"/>
      <c r="B25" s="59"/>
      <c r="C25" s="59"/>
      <c r="D25" s="59"/>
    </row>
    <row r="26" spans="1:4">
      <c r="A26" s="58"/>
      <c r="B26" s="58"/>
      <c r="C26" s="59"/>
      <c r="D26" s="59"/>
    </row>
    <row r="27" spans="1:4">
      <c r="A27" s="60"/>
      <c r="B27" s="61"/>
      <c r="C27" s="60"/>
      <c r="D27" s="60"/>
    </row>
    <row r="28" spans="1:4">
      <c r="A28" s="60"/>
      <c r="B28" s="62"/>
      <c r="C28" s="60"/>
      <c r="D28" s="60"/>
    </row>
    <row r="29" spans="1:4">
      <c r="A29" s="60"/>
      <c r="B29" s="62"/>
      <c r="C29" s="60"/>
      <c r="D29" s="60"/>
    </row>
    <row r="30" spans="1:4">
      <c r="A30" s="60"/>
      <c r="B30" s="62"/>
      <c r="C30" s="60"/>
      <c r="D30" s="60"/>
    </row>
    <row r="31" spans="1:4">
      <c r="A31" s="60"/>
      <c r="B31" s="61"/>
      <c r="C31" s="63"/>
      <c r="D31" s="63"/>
    </row>
    <row r="32" spans="1:4">
      <c r="A32" s="60"/>
      <c r="B32" s="61"/>
      <c r="C32" s="60"/>
      <c r="D32" s="60"/>
    </row>
    <row r="33" spans="1:4">
      <c r="A33" s="60"/>
      <c r="B33" s="62"/>
      <c r="C33" s="60"/>
      <c r="D33" s="60"/>
    </row>
    <row r="34" spans="1:4">
      <c r="A34" s="60"/>
      <c r="B34" s="61"/>
      <c r="C34" s="63"/>
      <c r="D34" s="63"/>
    </row>
    <row r="35" spans="1:4">
      <c r="A35" s="64"/>
      <c r="B35" s="64"/>
      <c r="C35" s="64"/>
      <c r="D35" s="64"/>
    </row>
    <row r="36" spans="1:4">
      <c r="A36" s="64"/>
      <c r="B36" s="64"/>
      <c r="C36" s="64"/>
      <c r="D36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28" sqref="B28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6" t="s">
        <v>59</v>
      </c>
      <c r="C1" s="76"/>
      <c r="D1" s="76"/>
      <c r="E1" s="7"/>
      <c r="F1" s="7"/>
      <c r="G1" s="7"/>
      <c r="H1" s="7"/>
    </row>
    <row r="2" spans="1:8" ht="21.6" customHeight="1">
      <c r="A2" s="6"/>
      <c r="B2" s="75" t="s">
        <v>30</v>
      </c>
      <c r="C2" s="75"/>
      <c r="D2" s="75"/>
      <c r="E2" s="1"/>
      <c r="F2" s="1"/>
      <c r="G2" s="1"/>
      <c r="H2" s="1"/>
    </row>
    <row r="3" spans="1:8" ht="17.25" customHeight="1">
      <c r="A3" s="6"/>
      <c r="B3" s="74" t="s">
        <v>46</v>
      </c>
      <c r="C3" s="74"/>
      <c r="D3" s="7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>
      <c r="A5" s="10"/>
      <c r="B5" s="48"/>
      <c r="C5" s="10"/>
      <c r="D5" s="10"/>
      <c r="E5" s="1"/>
      <c r="F5" s="1"/>
      <c r="G5" s="1"/>
      <c r="H5" s="1"/>
    </row>
    <row r="6" spans="1:8">
      <c r="A6" s="41"/>
      <c r="B6" s="13"/>
      <c r="C6" s="49"/>
      <c r="D6" s="3"/>
    </row>
    <row r="7" spans="1:8">
      <c r="A7" s="44"/>
      <c r="B7" s="15"/>
      <c r="C7" s="50"/>
      <c r="D7" s="14"/>
    </row>
    <row r="8" spans="1:8">
      <c r="A8" s="15"/>
      <c r="B8" s="41"/>
      <c r="C8" s="18"/>
      <c r="D8" s="19"/>
    </row>
    <row r="9" spans="1:8">
      <c r="A9" s="42"/>
      <c r="B9" s="43"/>
      <c r="C9" s="14"/>
      <c r="D9" s="14"/>
    </row>
    <row r="10" spans="1:8">
      <c r="A10" s="16"/>
      <c r="B10" s="23"/>
      <c r="C10" s="17"/>
      <c r="D10" s="20"/>
    </row>
    <row r="11" spans="1:8">
      <c r="A11" s="15"/>
      <c r="B11" s="13"/>
      <c r="C11" s="15"/>
      <c r="D11" s="15"/>
    </row>
    <row r="12" spans="1:8">
      <c r="A12" s="15"/>
      <c r="B12" s="15"/>
      <c r="C12" s="15"/>
      <c r="D12" s="15"/>
    </row>
    <row r="13" spans="1:8">
      <c r="A13" s="15"/>
      <c r="B13" s="15"/>
      <c r="C13" s="15"/>
      <c r="D13" s="15"/>
    </row>
    <row r="14" spans="1:8">
      <c r="A14" s="15"/>
      <c r="B14" s="14"/>
      <c r="C14" s="14"/>
      <c r="D14" s="14"/>
    </row>
    <row r="15" spans="1:8">
      <c r="A15" s="15"/>
      <c r="B15" s="14"/>
      <c r="C15" s="15"/>
      <c r="D15" s="15"/>
    </row>
    <row r="16" spans="1:8">
      <c r="A16" s="15"/>
      <c r="B16" s="45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1"/>
      <c r="C25" s="44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21">
      <c r="A1" s="1"/>
      <c r="B1" s="76" t="s">
        <v>59</v>
      </c>
      <c r="C1" s="76"/>
      <c r="D1" s="76"/>
    </row>
    <row r="2" spans="1:4" ht="15.75">
      <c r="A2" s="6"/>
      <c r="B2" s="75" t="s">
        <v>30</v>
      </c>
      <c r="C2" s="75"/>
      <c r="D2" s="75"/>
    </row>
    <row r="3" spans="1:4" ht="15.75">
      <c r="A3" s="6"/>
      <c r="B3" s="74" t="s">
        <v>46</v>
      </c>
      <c r="C3" s="74"/>
      <c r="D3" s="74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1"/>
      <c r="C8" s="18"/>
      <c r="D8" s="19"/>
    </row>
    <row r="9" spans="1:4">
      <c r="A9" s="42"/>
      <c r="B9" s="43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5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1"/>
      <c r="C25" s="44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5" sqref="A5:D8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76" t="s">
        <v>60</v>
      </c>
      <c r="C1" s="76"/>
      <c r="D1" s="76"/>
      <c r="E1" s="7"/>
      <c r="F1" s="7"/>
      <c r="G1" s="7"/>
      <c r="H1" s="7"/>
    </row>
    <row r="2" spans="1:8" ht="15.75">
      <c r="A2" s="6"/>
      <c r="B2" s="75" t="s">
        <v>30</v>
      </c>
      <c r="C2" s="75"/>
      <c r="D2" s="75"/>
      <c r="E2" s="1"/>
      <c r="F2" s="1"/>
      <c r="G2" s="1"/>
      <c r="H2" s="1"/>
    </row>
    <row r="3" spans="1:8" ht="15.75">
      <c r="A3" s="6"/>
      <c r="B3" s="74" t="s">
        <v>47</v>
      </c>
      <c r="C3" s="74"/>
      <c r="D3" s="74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58"/>
      <c r="B5" s="59"/>
      <c r="C5" s="59"/>
      <c r="D5" s="58"/>
      <c r="E5" s="1"/>
      <c r="F5" s="1"/>
      <c r="G5" s="1"/>
      <c r="H5" s="1"/>
    </row>
    <row r="6" spans="1:8" s="1" customFormat="1">
      <c r="A6" s="58"/>
      <c r="B6" s="58"/>
      <c r="C6" s="58"/>
      <c r="D6" s="58"/>
    </row>
    <row r="7" spans="1:8" s="5" customFormat="1">
      <c r="A7" s="63"/>
      <c r="B7" s="63"/>
      <c r="C7" s="63"/>
      <c r="D7" s="63"/>
    </row>
    <row r="8" spans="1:8">
      <c r="A8" s="60"/>
      <c r="B8" s="59"/>
      <c r="C8" s="60"/>
      <c r="D8" s="60"/>
    </row>
    <row r="9" spans="1:8">
      <c r="A9" s="60"/>
      <c r="B9" s="58"/>
      <c r="C9" s="60"/>
      <c r="D9" s="60"/>
    </row>
    <row r="10" spans="1:8" s="5" customFormat="1">
      <c r="A10" s="60"/>
      <c r="B10" s="58"/>
      <c r="C10" s="60"/>
      <c r="D10" s="63"/>
    </row>
    <row r="11" spans="1:8">
      <c r="A11" s="60"/>
      <c r="B11" s="58"/>
      <c r="C11" s="60"/>
      <c r="D11" s="63"/>
    </row>
    <row r="12" spans="1:8">
      <c r="A12" s="63"/>
      <c r="B12" s="59"/>
      <c r="C12" s="63"/>
      <c r="D12" s="63"/>
    </row>
    <row r="13" spans="1:8">
      <c r="A13" s="63"/>
      <c r="B13" s="59"/>
      <c r="C13" s="63"/>
      <c r="D13" s="63"/>
    </row>
    <row r="14" spans="1:8">
      <c r="A14" s="60"/>
      <c r="B14" s="58"/>
      <c r="C14" s="60"/>
      <c r="D14" s="60"/>
    </row>
    <row r="15" spans="1:8">
      <c r="A15" s="60"/>
      <c r="B15" s="59"/>
      <c r="C15" s="63"/>
      <c r="D15" s="63"/>
    </row>
    <row r="16" spans="1:8">
      <c r="A16" s="60"/>
      <c r="B16" s="59"/>
      <c r="C16" s="60"/>
      <c r="D16" s="60"/>
    </row>
    <row r="17" spans="1:4">
      <c r="A17" s="60"/>
      <c r="B17" s="58"/>
      <c r="C17" s="60"/>
      <c r="D17" s="60"/>
    </row>
    <row r="18" spans="1:4">
      <c r="A18" s="60"/>
      <c r="B18" s="59"/>
      <c r="C18" s="63"/>
      <c r="D18" s="63"/>
    </row>
    <row r="19" spans="1:4">
      <c r="A19" s="60"/>
      <c r="B19" s="59"/>
      <c r="C19" s="63"/>
      <c r="D19" s="63"/>
    </row>
    <row r="20" spans="1:4">
      <c r="A20" s="60"/>
      <c r="B20" s="58"/>
      <c r="C20" s="60"/>
      <c r="D20" s="60"/>
    </row>
    <row r="21" spans="1:4">
      <c r="A21" s="60"/>
      <c r="B21" s="58"/>
      <c r="C21" s="60"/>
      <c r="D21" s="60"/>
    </row>
    <row r="22" spans="1:4">
      <c r="A22" s="60"/>
      <c r="B22" s="59"/>
      <c r="C22" s="63"/>
      <c r="D22" s="63"/>
    </row>
    <row r="23" spans="1:4">
      <c r="A23" s="60"/>
      <c r="B23" s="61"/>
      <c r="C23" s="60"/>
      <c r="D23" s="60"/>
    </row>
    <row r="24" spans="1:4">
      <c r="A24" s="60"/>
      <c r="B24" s="62"/>
      <c r="C24" s="60"/>
      <c r="D24" s="60"/>
    </row>
    <row r="25" spans="1:4">
      <c r="A25" s="60"/>
      <c r="B25" s="61"/>
      <c r="C25" s="63"/>
      <c r="D25" s="63"/>
    </row>
    <row r="26" spans="1:4">
      <c r="A26" s="60"/>
      <c r="B26" s="61"/>
      <c r="C26" s="60"/>
      <c r="D26" s="60"/>
    </row>
    <row r="27" spans="1:4">
      <c r="A27" s="60"/>
      <c r="B27" s="62"/>
      <c r="C27" s="60"/>
      <c r="D27" s="60"/>
    </row>
    <row r="28" spans="1:4">
      <c r="A28" s="60"/>
      <c r="B28" s="61"/>
      <c r="C28" s="63"/>
      <c r="D28" s="63"/>
    </row>
    <row r="29" spans="1:4">
      <c r="A29" s="60"/>
      <c r="B29" s="61"/>
      <c r="C29" s="60"/>
      <c r="D29" s="60"/>
    </row>
    <row r="30" spans="1:4">
      <c r="A30" s="60"/>
      <c r="B30" s="62"/>
      <c r="C30" s="60"/>
      <c r="D30" s="63"/>
    </row>
    <row r="31" spans="1:4">
      <c r="A31" s="60"/>
      <c r="B31" s="61"/>
      <c r="C31" s="63"/>
      <c r="D31" s="63"/>
    </row>
    <row r="32" spans="1:4">
      <c r="A32" s="60"/>
      <c r="B32" s="62"/>
      <c r="C32" s="60"/>
      <c r="D32" s="60"/>
    </row>
    <row r="33" spans="1:4">
      <c r="A33" s="60"/>
      <c r="B33" s="61"/>
      <c r="C33" s="63"/>
      <c r="D33" s="63"/>
    </row>
    <row r="34" spans="1:4">
      <c r="A34" s="64"/>
      <c r="B34" s="64"/>
      <c r="C34" s="64"/>
      <c r="D34" s="64"/>
    </row>
    <row r="35" spans="1:4">
      <c r="A35" s="64"/>
      <c r="B35" s="64"/>
      <c r="C35" s="64"/>
      <c r="D35" s="64"/>
    </row>
    <row r="36" spans="1:4">
      <c r="A36" s="64"/>
      <c r="B36" s="64"/>
      <c r="C36" s="64"/>
      <c r="D36" s="64"/>
    </row>
    <row r="37" spans="1:4">
      <c r="A37" s="64"/>
      <c r="B37" s="64"/>
      <c r="C37" s="64"/>
      <c r="D37" s="64"/>
    </row>
    <row r="38" spans="1:4">
      <c r="A38" s="64"/>
      <c r="B38" s="64"/>
      <c r="C38" s="64"/>
      <c r="D38" s="64"/>
    </row>
    <row r="39" spans="1:4">
      <c r="A39" s="64"/>
      <c r="B39" s="64"/>
      <c r="C39" s="64"/>
      <c r="D39" s="6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7" sqref="M17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21">
      <c r="A2" s="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>
      <c r="A4" s="36" t="s">
        <v>28</v>
      </c>
      <c r="B4" s="30">
        <f>B5+B6+B7</f>
        <v>1930.37</v>
      </c>
      <c r="C4" s="30">
        <f>C5+C6+C7+C8</f>
        <v>4050.53</v>
      </c>
      <c r="D4" s="30">
        <f>D5+D6+D7+D8</f>
        <v>2001.8200000000002</v>
      </c>
      <c r="E4" s="30">
        <f t="shared" ref="E4:M4" si="0">E5+E6+E7+E8</f>
        <v>1933.58</v>
      </c>
      <c r="F4" s="30">
        <f t="shared" si="0"/>
        <v>1908.5500000000002</v>
      </c>
      <c r="G4" s="30">
        <f t="shared" si="0"/>
        <v>1814.18</v>
      </c>
      <c r="H4" s="30">
        <f t="shared" si="0"/>
        <v>1814.18</v>
      </c>
      <c r="I4" s="30">
        <f t="shared" si="0"/>
        <v>1814.18</v>
      </c>
      <c r="J4" s="30">
        <f t="shared" si="0"/>
        <v>1795.5300000000002</v>
      </c>
      <c r="K4" s="30">
        <f t="shared" si="0"/>
        <v>1795.5300000000002</v>
      </c>
      <c r="L4" s="30">
        <f t="shared" si="0"/>
        <v>1795.5300000000002</v>
      </c>
      <c r="M4" s="30">
        <f t="shared" si="0"/>
        <v>1795.5300000000002</v>
      </c>
      <c r="N4" s="30">
        <f t="shared" ref="N4:N24" si="1">SUM(B4:M4)</f>
        <v>24449.509999999995</v>
      </c>
    </row>
    <row r="5" spans="1:14" ht="39" customHeight="1">
      <c r="A5" s="36" t="s">
        <v>17</v>
      </c>
      <c r="B5" s="31">
        <v>841.82</v>
      </c>
      <c r="C5" s="31">
        <v>841.82</v>
      </c>
      <c r="D5" s="31">
        <v>841.82</v>
      </c>
      <c r="E5" s="31">
        <v>841.82</v>
      </c>
      <c r="F5" s="31">
        <v>841.82</v>
      </c>
      <c r="G5" s="31">
        <v>841.82</v>
      </c>
      <c r="H5" s="31">
        <v>841.82</v>
      </c>
      <c r="I5" s="31">
        <v>841.82</v>
      </c>
      <c r="J5" s="31">
        <v>868.46</v>
      </c>
      <c r="K5" s="31">
        <v>868.46</v>
      </c>
      <c r="L5" s="31">
        <v>868.46</v>
      </c>
      <c r="M5" s="31">
        <v>868.46</v>
      </c>
      <c r="N5" s="31">
        <f t="shared" si="1"/>
        <v>10208.399999999998</v>
      </c>
    </row>
    <row r="6" spans="1:14" ht="60" customHeight="1">
      <c r="A6" s="36" t="s">
        <v>34</v>
      </c>
      <c r="B6" s="31">
        <v>116.19</v>
      </c>
      <c r="C6" s="31">
        <v>131.31</v>
      </c>
      <c r="D6" s="31">
        <v>187.64</v>
      </c>
      <c r="E6" s="31">
        <v>119.4</v>
      </c>
      <c r="F6" s="31">
        <v>94.37</v>
      </c>
      <c r="G6" s="31"/>
      <c r="H6" s="31"/>
      <c r="I6" s="31"/>
      <c r="J6" s="31"/>
      <c r="K6" s="31"/>
      <c r="L6" s="31"/>
      <c r="M6" s="31"/>
      <c r="N6" s="31">
        <f t="shared" si="1"/>
        <v>648.91</v>
      </c>
    </row>
    <row r="7" spans="1:14" ht="44.25" customHeight="1">
      <c r="A7" s="36" t="s">
        <v>35</v>
      </c>
      <c r="B7" s="31">
        <v>972.36</v>
      </c>
      <c r="C7" s="31">
        <v>972.36</v>
      </c>
      <c r="D7" s="31">
        <v>972.36</v>
      </c>
      <c r="E7" s="31">
        <v>972.36</v>
      </c>
      <c r="F7" s="31">
        <v>972.36</v>
      </c>
      <c r="G7" s="31">
        <v>972.36</v>
      </c>
      <c r="H7" s="31">
        <v>972.36</v>
      </c>
      <c r="I7" s="31">
        <v>972.36</v>
      </c>
      <c r="J7" s="31">
        <v>927.07</v>
      </c>
      <c r="K7" s="31">
        <v>927.07</v>
      </c>
      <c r="L7" s="31">
        <v>927.07</v>
      </c>
      <c r="M7" s="31">
        <v>927.07</v>
      </c>
      <c r="N7" s="31">
        <f>SUM(B7:M7)</f>
        <v>11487.159999999998</v>
      </c>
    </row>
    <row r="8" spans="1:14" ht="44.25" customHeight="1">
      <c r="A8" s="36" t="s">
        <v>50</v>
      </c>
      <c r="B8" s="31"/>
      <c r="C8" s="31">
        <v>2105.04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2105.04</v>
      </c>
    </row>
    <row r="9" spans="1:14" ht="36" customHeight="1">
      <c r="A9" s="37" t="s">
        <v>18</v>
      </c>
      <c r="B9" s="30">
        <f>B10+B11+B12+B13</f>
        <v>0</v>
      </c>
      <c r="C9" s="30">
        <f t="shared" ref="C9:M9" si="2">C10+C11+C12+C13</f>
        <v>0</v>
      </c>
      <c r="D9" s="30">
        <f t="shared" si="2"/>
        <v>1353.31</v>
      </c>
      <c r="E9" s="30">
        <f t="shared" si="2"/>
        <v>3918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1325.88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1"/>
        <v>6597.19</v>
      </c>
    </row>
    <row r="10" spans="1:14" ht="40.5" customHeight="1">
      <c r="A10" s="36" t="s">
        <v>19</v>
      </c>
      <c r="B10" s="31"/>
      <c r="C10" s="31"/>
      <c r="D10" s="31"/>
      <c r="E10" s="31"/>
      <c r="F10" s="31"/>
      <c r="G10" s="31"/>
      <c r="H10" s="31"/>
      <c r="I10" s="31"/>
      <c r="J10" s="31">
        <v>65.180000000000007</v>
      </c>
      <c r="K10" s="31"/>
      <c r="L10" s="31"/>
      <c r="M10" s="31"/>
      <c r="N10" s="30">
        <f t="shared" si="1"/>
        <v>65.180000000000007</v>
      </c>
    </row>
    <row r="11" spans="1:14" ht="45.75" customHeight="1">
      <c r="A11" s="36" t="s">
        <v>20</v>
      </c>
      <c r="B11" s="32"/>
      <c r="C11" s="31"/>
      <c r="D11" s="31"/>
      <c r="E11" s="31">
        <v>3918</v>
      </c>
      <c r="F11" s="31"/>
      <c r="G11" s="31"/>
      <c r="H11" s="31"/>
      <c r="I11" s="31"/>
      <c r="J11" s="31"/>
      <c r="K11" s="31"/>
      <c r="L11" s="31"/>
      <c r="M11" s="31"/>
      <c r="N11" s="30">
        <f t="shared" si="1"/>
        <v>3918</v>
      </c>
    </row>
    <row r="12" spans="1:14" ht="45.75" customHeight="1">
      <c r="A12" s="46" t="s">
        <v>31</v>
      </c>
      <c r="B12" s="32"/>
      <c r="C12" s="31"/>
      <c r="D12" s="31">
        <v>835.38</v>
      </c>
      <c r="E12" s="31"/>
      <c r="F12" s="31"/>
      <c r="G12" s="31"/>
      <c r="H12" s="31"/>
      <c r="I12" s="31"/>
      <c r="J12" s="31">
        <v>1260.7</v>
      </c>
      <c r="K12" s="31"/>
      <c r="L12" s="31"/>
      <c r="M12" s="31"/>
      <c r="N12" s="30">
        <f t="shared" si="1"/>
        <v>2096.08</v>
      </c>
    </row>
    <row r="13" spans="1:14" ht="21.75" customHeight="1">
      <c r="A13" s="36" t="s">
        <v>21</v>
      </c>
      <c r="B13" s="31"/>
      <c r="C13" s="31"/>
      <c r="D13" s="31">
        <v>517.92999999999995</v>
      </c>
      <c r="E13" s="31"/>
      <c r="F13" s="31"/>
      <c r="G13" s="31"/>
      <c r="H13" s="31"/>
      <c r="I13" s="31"/>
      <c r="J13" s="31"/>
      <c r="K13" s="31"/>
      <c r="L13" s="31"/>
      <c r="M13" s="31"/>
      <c r="N13" s="31">
        <f t="shared" si="1"/>
        <v>517.92999999999995</v>
      </c>
    </row>
    <row r="14" spans="1:14" ht="23.25" customHeight="1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4" ht="42" customHeight="1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6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5" t="s">
        <v>49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37" t="s">
        <v>52</v>
      </c>
      <c r="B19" s="30">
        <f>B20+B21+B22</f>
        <v>373.86</v>
      </c>
      <c r="C19" s="30">
        <f t="shared" ref="C19:M19" si="4">C20+C21+C22</f>
        <v>469.62</v>
      </c>
      <c r="D19" s="30">
        <f t="shared" si="4"/>
        <v>426.72</v>
      </c>
      <c r="E19" s="30">
        <f t="shared" si="4"/>
        <v>688.43</v>
      </c>
      <c r="F19" s="30">
        <f t="shared" si="4"/>
        <v>131.56</v>
      </c>
      <c r="G19" s="30">
        <f t="shared" si="4"/>
        <v>-1.9799999999999898</v>
      </c>
      <c r="H19" s="30">
        <f t="shared" si="4"/>
        <v>360.24</v>
      </c>
      <c r="I19" s="30">
        <f t="shared" si="4"/>
        <v>405.84</v>
      </c>
      <c r="J19" s="30">
        <f t="shared" si="4"/>
        <v>590.04</v>
      </c>
      <c r="K19" s="30">
        <f t="shared" si="4"/>
        <v>-1046.1599999999999</v>
      </c>
      <c r="L19" s="30">
        <f t="shared" si="4"/>
        <v>-219.96000000000004</v>
      </c>
      <c r="M19" s="30">
        <f t="shared" si="4"/>
        <v>1065.8400000000001</v>
      </c>
      <c r="N19" s="30">
        <f t="shared" ref="N19:N23" si="5">SUM(B19:M19)</f>
        <v>3244.05</v>
      </c>
    </row>
    <row r="20" spans="1:14" ht="40.5" customHeight="1">
      <c r="A20" s="36" t="s">
        <v>53</v>
      </c>
      <c r="B20" s="31">
        <v>7.27</v>
      </c>
      <c r="C20" s="31">
        <v>133.32</v>
      </c>
      <c r="D20" s="31">
        <v>48.48</v>
      </c>
      <c r="E20" s="31">
        <v>67.87</v>
      </c>
      <c r="F20" s="31">
        <v>67.87</v>
      </c>
      <c r="G20" s="31">
        <v>109.08</v>
      </c>
      <c r="H20" s="31">
        <v>120</v>
      </c>
      <c r="I20" s="31">
        <v>120</v>
      </c>
      <c r="J20" s="31">
        <v>273</v>
      </c>
      <c r="K20" s="31"/>
      <c r="L20" s="31">
        <v>135</v>
      </c>
      <c r="M20" s="31">
        <v>120</v>
      </c>
      <c r="N20" s="31">
        <f t="shared" si="5"/>
        <v>1201.8899999999999</v>
      </c>
    </row>
    <row r="21" spans="1:14" ht="40.5" customHeight="1">
      <c r="A21" s="36" t="s">
        <v>54</v>
      </c>
      <c r="B21" s="31">
        <v>98.64</v>
      </c>
      <c r="C21" s="31">
        <v>98.64</v>
      </c>
      <c r="D21" s="31">
        <v>98.64</v>
      </c>
      <c r="E21" s="31">
        <v>98.64</v>
      </c>
      <c r="F21" s="31">
        <v>98.64</v>
      </c>
      <c r="G21" s="31">
        <v>98.64</v>
      </c>
      <c r="H21" s="31">
        <v>98.64</v>
      </c>
      <c r="I21" s="31">
        <v>98.64</v>
      </c>
      <c r="J21" s="31">
        <v>98.64</v>
      </c>
      <c r="K21" s="31">
        <v>98.64</v>
      </c>
      <c r="L21" s="31">
        <v>98.64</v>
      </c>
      <c r="M21" s="31">
        <v>98.64</v>
      </c>
      <c r="N21" s="31">
        <f t="shared" si="5"/>
        <v>1183.68</v>
      </c>
    </row>
    <row r="22" spans="1:14" ht="40.5" customHeight="1">
      <c r="A22" s="46" t="s">
        <v>55</v>
      </c>
      <c r="B22" s="31">
        <v>267.95</v>
      </c>
      <c r="C22" s="31">
        <v>237.66</v>
      </c>
      <c r="D22" s="31">
        <v>279.60000000000002</v>
      </c>
      <c r="E22" s="31">
        <v>521.91999999999996</v>
      </c>
      <c r="F22" s="31">
        <v>-34.950000000000003</v>
      </c>
      <c r="G22" s="31">
        <v>-209.7</v>
      </c>
      <c r="H22" s="31">
        <v>141.6</v>
      </c>
      <c r="I22" s="31">
        <v>187.2</v>
      </c>
      <c r="J22" s="31">
        <v>218.4</v>
      </c>
      <c r="K22" s="31">
        <v>-1144.8</v>
      </c>
      <c r="L22" s="31">
        <v>-453.6</v>
      </c>
      <c r="M22" s="31">
        <v>847.2</v>
      </c>
      <c r="N22" s="31">
        <f t="shared" si="5"/>
        <v>858.48000000000013</v>
      </c>
    </row>
    <row r="23" spans="1:14" ht="40.5" customHeight="1">
      <c r="A23" s="55" t="s">
        <v>56</v>
      </c>
      <c r="B23" s="30">
        <v>677.08</v>
      </c>
      <c r="C23" s="30">
        <v>677.08</v>
      </c>
      <c r="D23" s="30">
        <v>677.08</v>
      </c>
      <c r="E23" s="30">
        <v>677.08</v>
      </c>
      <c r="F23" s="30">
        <v>677.08</v>
      </c>
      <c r="G23" s="30">
        <v>677.08</v>
      </c>
      <c r="H23" s="30"/>
      <c r="I23" s="30"/>
      <c r="J23" s="30"/>
      <c r="K23" s="30"/>
      <c r="L23" s="30"/>
      <c r="M23" s="30"/>
      <c r="N23" s="30">
        <f t="shared" si="5"/>
        <v>4062.48</v>
      </c>
    </row>
    <row r="24" spans="1:14" ht="39.75" customHeight="1">
      <c r="A24" s="37" t="s">
        <v>57</v>
      </c>
      <c r="B24" s="30">
        <v>1024.49</v>
      </c>
      <c r="C24" s="30">
        <v>1024.49</v>
      </c>
      <c r="D24" s="30">
        <v>1024.49</v>
      </c>
      <c r="E24" s="30">
        <v>1024.49</v>
      </c>
      <c r="F24" s="30">
        <v>1024.49</v>
      </c>
      <c r="G24" s="30">
        <v>1022.56</v>
      </c>
      <c r="H24" s="30">
        <v>1022.56</v>
      </c>
      <c r="I24" s="30">
        <v>1022.56</v>
      </c>
      <c r="J24" s="30">
        <v>1022.56</v>
      </c>
      <c r="K24" s="30">
        <v>1022.56</v>
      </c>
      <c r="L24" s="30">
        <v>1022.56</v>
      </c>
      <c r="M24" s="30">
        <v>1022.56</v>
      </c>
      <c r="N24" s="30">
        <f t="shared" si="1"/>
        <v>12280.369999999997</v>
      </c>
    </row>
    <row r="25" spans="1:14" ht="22.5" customHeight="1">
      <c r="A25" s="37" t="s">
        <v>25</v>
      </c>
      <c r="B25" s="57">
        <f t="shared" ref="B25:M25" si="6">B4+B9+B14+B24+B18+B19+B23</f>
        <v>4005.7999999999997</v>
      </c>
      <c r="C25" s="30">
        <f t="shared" si="6"/>
        <v>6221.72</v>
      </c>
      <c r="D25" s="30">
        <f t="shared" si="6"/>
        <v>5483.42</v>
      </c>
      <c r="E25" s="30">
        <f t="shared" si="6"/>
        <v>8241.58</v>
      </c>
      <c r="F25" s="30">
        <f t="shared" si="6"/>
        <v>3741.68</v>
      </c>
      <c r="G25" s="30">
        <f t="shared" si="6"/>
        <v>3511.8399999999997</v>
      </c>
      <c r="H25" s="30">
        <f t="shared" si="6"/>
        <v>3196.9799999999996</v>
      </c>
      <c r="I25" s="30">
        <f t="shared" si="6"/>
        <v>3242.58</v>
      </c>
      <c r="J25" s="30">
        <f t="shared" si="6"/>
        <v>4734.01</v>
      </c>
      <c r="K25" s="30">
        <f t="shared" si="6"/>
        <v>1771.9300000000003</v>
      </c>
      <c r="L25" s="30">
        <f t="shared" si="6"/>
        <v>2598.13</v>
      </c>
      <c r="M25" s="30">
        <f t="shared" si="6"/>
        <v>3883.9300000000003</v>
      </c>
      <c r="N25" s="30">
        <f>N4+N9+N14+N24+N18+N19+N23</f>
        <v>50633.599999999999</v>
      </c>
    </row>
    <row r="26" spans="1:14" ht="15.75">
      <c r="A26" s="78" t="s">
        <v>58</v>
      </c>
      <c r="B26" s="78"/>
      <c r="C26" s="78"/>
      <c r="D26" s="38"/>
      <c r="E26" s="38"/>
      <c r="F26" s="38"/>
      <c r="G26" s="38"/>
      <c r="H26" s="38"/>
      <c r="I26" s="38"/>
      <c r="J26" s="38"/>
      <c r="K26" s="38"/>
      <c r="L26" s="79" t="s">
        <v>29</v>
      </c>
      <c r="M26" s="79"/>
      <c r="N26" s="79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78" t="s">
        <v>27</v>
      </c>
      <c r="B28" s="78"/>
      <c r="C28" s="78"/>
      <c r="D28" s="38"/>
      <c r="E28" s="38"/>
      <c r="F28" s="38"/>
      <c r="G28" s="38"/>
      <c r="H28" s="38"/>
      <c r="I28" s="38"/>
      <c r="J28" s="38"/>
      <c r="K28" s="38"/>
      <c r="L28" s="79" t="s">
        <v>33</v>
      </c>
      <c r="M28" s="79"/>
      <c r="N28" s="79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40" sqref="G40"/>
    </sheetView>
  </sheetViews>
  <sheetFormatPr defaultRowHeight="15"/>
  <cols>
    <col min="1" max="1" width="4.28515625" customWidth="1"/>
    <col min="2" max="2" width="6.7109375" customWidth="1"/>
    <col min="3" max="3" width="50.42578125" customWidth="1"/>
    <col min="4" max="4" width="10.140625" bestFit="1" customWidth="1"/>
    <col min="5" max="5" width="15.28515625" customWidth="1"/>
  </cols>
  <sheetData>
    <row r="1" spans="1:5" ht="15.75">
      <c r="B1" s="56" t="s">
        <v>51</v>
      </c>
      <c r="C1" s="56"/>
    </row>
    <row r="2" spans="1:5">
      <c r="B2" s="5"/>
      <c r="C2" s="5" t="s">
        <v>30</v>
      </c>
    </row>
    <row r="3" spans="1:5">
      <c r="B3" s="5" t="s">
        <v>36</v>
      </c>
      <c r="C3" s="5"/>
    </row>
    <row r="4" spans="1:5">
      <c r="A4" s="51" t="s">
        <v>37</v>
      </c>
      <c r="B4" s="51" t="s">
        <v>37</v>
      </c>
      <c r="C4" s="51"/>
      <c r="D4" s="51" t="s">
        <v>38</v>
      </c>
      <c r="E4" s="51" t="s">
        <v>39</v>
      </c>
    </row>
    <row r="5" spans="1:5">
      <c r="A5" s="52" t="s">
        <v>40</v>
      </c>
      <c r="B5" s="52" t="s">
        <v>41</v>
      </c>
      <c r="C5" s="52" t="s">
        <v>42</v>
      </c>
      <c r="D5" s="52" t="s">
        <v>43</v>
      </c>
      <c r="E5" s="52" t="s">
        <v>44</v>
      </c>
    </row>
    <row r="6" spans="1:5">
      <c r="A6" s="15"/>
      <c r="B6" s="15"/>
      <c r="C6" s="15"/>
      <c r="D6" s="54"/>
      <c r="E6" s="15"/>
    </row>
    <row r="7" spans="1:5">
      <c r="A7" s="15"/>
      <c r="B7" s="15"/>
      <c r="C7" s="15"/>
      <c r="D7" s="53"/>
      <c r="E7" s="15"/>
    </row>
    <row r="8" spans="1:5">
      <c r="A8" s="15"/>
      <c r="B8" s="15"/>
      <c r="C8" s="15"/>
      <c r="D8" s="53"/>
      <c r="E8" s="15"/>
    </row>
    <row r="9" spans="1:5">
      <c r="A9" s="15"/>
      <c r="B9" s="15"/>
      <c r="C9" s="15"/>
      <c r="D9" s="53"/>
      <c r="E9" s="15"/>
    </row>
    <row r="10" spans="1:5">
      <c r="A10" s="15"/>
      <c r="B10" s="15"/>
      <c r="C10" s="15"/>
      <c r="D10" s="53"/>
      <c r="E10" s="15"/>
    </row>
    <row r="11" spans="1:5">
      <c r="A11" s="15"/>
      <c r="B11" s="15"/>
      <c r="C11" s="15"/>
      <c r="D11" s="53"/>
      <c r="E11" s="15"/>
    </row>
    <row r="12" spans="1:5">
      <c r="A12" s="15"/>
      <c r="B12" s="15"/>
      <c r="C12" s="15"/>
      <c r="D12" s="53"/>
      <c r="E12" s="15"/>
    </row>
    <row r="13" spans="1:5">
      <c r="A13" s="15"/>
      <c r="B13" s="15"/>
      <c r="C13" s="15"/>
      <c r="D13" s="53"/>
      <c r="E13" s="15"/>
    </row>
    <row r="14" spans="1:5">
      <c r="A14" s="15"/>
      <c r="B14" s="15"/>
      <c r="C14" s="15"/>
      <c r="D14" s="53"/>
      <c r="E14" s="15"/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A18" s="15"/>
      <c r="B18" s="15"/>
      <c r="C18" s="15"/>
      <c r="D18" s="15"/>
      <c r="E18" s="15"/>
    </row>
    <row r="19" spans="1:5">
      <c r="A19" s="15"/>
      <c r="B19" s="15"/>
      <c r="C19" s="15"/>
      <c r="D19" s="15"/>
      <c r="E19" s="15"/>
    </row>
    <row r="20" spans="1:5">
      <c r="A20" s="15"/>
      <c r="B20" s="15"/>
      <c r="C20" s="15"/>
      <c r="D20" s="15"/>
      <c r="E20" s="15"/>
    </row>
    <row r="21" spans="1:5">
      <c r="A21" s="15"/>
      <c r="B21" s="15"/>
      <c r="C21" s="15"/>
      <c r="D21" s="15"/>
      <c r="E21" s="15"/>
    </row>
    <row r="22" spans="1:5">
      <c r="A22" s="15"/>
      <c r="B22" s="15"/>
      <c r="C22" s="15"/>
      <c r="D22" s="15"/>
      <c r="E22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5" sqref="A5:D7"/>
    </sheetView>
  </sheetViews>
  <sheetFormatPr defaultRowHeight="15"/>
  <cols>
    <col min="1" max="1" width="4.140625" customWidth="1"/>
    <col min="2" max="2" width="57.140625" customWidth="1"/>
    <col min="3" max="3" width="12.5703125" customWidth="1"/>
    <col min="4" max="4" width="13.140625" customWidth="1"/>
  </cols>
  <sheetData>
    <row r="1" spans="1:4" ht="15.75">
      <c r="A1" s="1"/>
      <c r="B1" s="74" t="s">
        <v>60</v>
      </c>
      <c r="C1" s="74"/>
      <c r="D1" s="74"/>
    </row>
    <row r="2" spans="1:4" ht="15.75">
      <c r="A2" s="6"/>
      <c r="B2" s="75" t="s">
        <v>30</v>
      </c>
      <c r="C2" s="75"/>
      <c r="D2" s="75"/>
    </row>
    <row r="3" spans="1:4" ht="15.75">
      <c r="A3" s="6"/>
      <c r="B3" s="74" t="s">
        <v>48</v>
      </c>
      <c r="C3" s="74"/>
      <c r="D3" s="74"/>
    </row>
    <row r="4" spans="1:4">
      <c r="A4" s="8"/>
      <c r="B4" s="9" t="s">
        <v>0</v>
      </c>
      <c r="C4" s="8" t="s">
        <v>1</v>
      </c>
      <c r="D4" s="9" t="s">
        <v>26</v>
      </c>
    </row>
    <row r="5" spans="1:4">
      <c r="A5" s="65"/>
      <c r="B5" s="59"/>
      <c r="C5" s="66"/>
      <c r="D5" s="65"/>
    </row>
    <row r="6" spans="1:4">
      <c r="A6" s="58"/>
      <c r="B6" s="58"/>
      <c r="C6" s="58"/>
      <c r="D6" s="59"/>
    </row>
    <row r="7" spans="1:4">
      <c r="A7" s="63"/>
      <c r="B7" s="63"/>
      <c r="C7" s="63"/>
      <c r="D7" s="63"/>
    </row>
    <row r="8" spans="1:4">
      <c r="A8" s="60"/>
      <c r="B8" s="59"/>
      <c r="C8" s="60"/>
      <c r="D8" s="60"/>
    </row>
    <row r="9" spans="1:4">
      <c r="A9" s="60"/>
      <c r="B9" s="58"/>
      <c r="C9" s="60"/>
      <c r="D9" s="60"/>
    </row>
    <row r="10" spans="1:4">
      <c r="A10" s="60"/>
      <c r="B10" s="58"/>
      <c r="C10" s="60"/>
      <c r="D10" s="63"/>
    </row>
    <row r="11" spans="1:4">
      <c r="A11" s="60"/>
      <c r="B11" s="58"/>
      <c r="C11" s="60"/>
      <c r="D11" s="63"/>
    </row>
    <row r="12" spans="1:4">
      <c r="A12" s="63"/>
      <c r="B12" s="59"/>
      <c r="C12" s="63"/>
      <c r="D12" s="63"/>
    </row>
    <row r="13" spans="1:4">
      <c r="A13" s="63"/>
      <c r="B13" s="59"/>
      <c r="C13" s="63"/>
      <c r="D13" s="63"/>
    </row>
    <row r="14" spans="1:4">
      <c r="A14" s="60"/>
      <c r="B14" s="58"/>
      <c r="C14" s="60"/>
      <c r="D14" s="60"/>
    </row>
    <row r="15" spans="1:4">
      <c r="A15" s="60"/>
      <c r="B15" s="59"/>
      <c r="C15" s="63"/>
      <c r="D15" s="63"/>
    </row>
    <row r="16" spans="1:4">
      <c r="A16" s="60"/>
      <c r="B16" s="59"/>
      <c r="C16" s="60"/>
      <c r="D16" s="60"/>
    </row>
    <row r="17" spans="1:4">
      <c r="A17" s="60"/>
      <c r="B17" s="58"/>
      <c r="C17" s="60"/>
      <c r="D17" s="60"/>
    </row>
    <row r="18" spans="1:4">
      <c r="A18" s="60"/>
      <c r="B18" s="59"/>
      <c r="C18" s="63"/>
      <c r="D18" s="63"/>
    </row>
    <row r="19" spans="1:4">
      <c r="A19" s="60"/>
      <c r="B19" s="59"/>
      <c r="C19" s="63"/>
      <c r="D19" s="63"/>
    </row>
    <row r="20" spans="1:4">
      <c r="A20" s="60"/>
      <c r="B20" s="58"/>
      <c r="C20" s="60"/>
      <c r="D20" s="60"/>
    </row>
    <row r="21" spans="1:4">
      <c r="A21" s="60"/>
      <c r="B21" s="58"/>
      <c r="C21" s="60"/>
      <c r="D21" s="60"/>
    </row>
    <row r="22" spans="1:4">
      <c r="A22" s="60"/>
      <c r="B22" s="59"/>
      <c r="C22" s="63"/>
      <c r="D22" s="63"/>
    </row>
    <row r="23" spans="1:4">
      <c r="A23" s="60"/>
      <c r="B23" s="61"/>
      <c r="C23" s="60"/>
      <c r="D23" s="60"/>
    </row>
    <row r="24" spans="1:4">
      <c r="A24" s="60"/>
      <c r="B24" s="62"/>
      <c r="C24" s="60"/>
      <c r="D24" s="60"/>
    </row>
    <row r="25" spans="1:4">
      <c r="A25" s="60"/>
      <c r="B25" s="61"/>
      <c r="C25" s="63"/>
      <c r="D25" s="63"/>
    </row>
    <row r="26" spans="1:4">
      <c r="A26" s="60"/>
      <c r="B26" s="61"/>
      <c r="C26" s="60"/>
      <c r="D26" s="60"/>
    </row>
    <row r="27" spans="1:4">
      <c r="A27" s="60"/>
      <c r="B27" s="62"/>
      <c r="C27" s="60"/>
      <c r="D27" s="60"/>
    </row>
    <row r="28" spans="1:4">
      <c r="A28" s="60"/>
      <c r="B28" s="61"/>
      <c r="C28" s="63"/>
      <c r="D28" s="63"/>
    </row>
    <row r="29" spans="1:4">
      <c r="A29" s="60"/>
      <c r="B29" s="61"/>
      <c r="C29" s="60"/>
      <c r="D29" s="60"/>
    </row>
    <row r="30" spans="1:4">
      <c r="A30" s="60"/>
      <c r="B30" s="62"/>
      <c r="C30" s="60"/>
      <c r="D30" s="63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2016-01-25T06:18:59Z</cp:lastPrinted>
  <dcterms:created xsi:type="dcterms:W3CDTF">2011-07-25T05:21:17Z</dcterms:created>
  <dcterms:modified xsi:type="dcterms:W3CDTF">2020-02-03T01:59:33Z</dcterms:modified>
</cp:coreProperties>
</file>