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F195FA18-AAE1-49D6-A1B5-EDBE10BEE81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F24" i="1"/>
  <c r="H40" i="1" l="1"/>
  <c r="H39" i="1"/>
  <c r="F39" i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<sst xmlns="http://schemas.openxmlformats.org/spreadsheetml/2006/main" count="42" uniqueCount="41">
  <si>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</si>
  <si>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</si>
  <si>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</si>
  <si>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</si>
  <si>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</si>
  <si>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</si>
  <si>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</si>
  <si>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</si>
  <si>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</si>
  <si>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</si>
  <si>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</si>
  <si>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</si>
  <si>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</si>
  <si>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</si>
  <si>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</si>
  <si>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</si>
  <si>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</si>
  <si>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</si>
  <si>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</si>
  <si>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</si>
  <si>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</si>
  <si>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</si>
  <si>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</si>
  <si>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</si>
  <si>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</si>
  <si>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</si>
  <si>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</si>
  <si>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</si>
  <si>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</si>
  <si>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</si>
  <si>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</si>
  <si>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</si>
  <si>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</si>
  <si>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</si>
  <si>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</si>
  <si>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</si>
  <si>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</si>
  <si>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</si>
  <si>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</si>
  <si>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</si>
  <si>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ул.Советская,5  за 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</si>
</sst>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1433.5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503.6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36</v>
      </c>
      <c r="B11" s="41"/>
      <c r="C11" s="42"/>
      <c r="D11" s="32">
        <v>-16755.070000000065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522708.96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v>490267.33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35</v>
      </c>
      <c r="B15" s="91"/>
      <c r="C15" s="92"/>
      <c r="D15" s="88">
        <v>720</v>
      </c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</f>
        <v>528804.38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-22130.490000000049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22.486748231893035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249207.02000000002</v>
      </c>
      <c r="G24" s="31"/>
      <c r="H24" s="24">
        <f>H25+H26+H27+H28+H29+H30+H31+H32+H33+H34</f>
        <v>256490.53000000003</v>
      </c>
      <c r="I24" s="31"/>
    </row>
    <row r="25" spans="1:9" x14ac:dyDescent="0.25">
      <c r="A25" s="40" t="s">
        <v>10</v>
      </c>
      <c r="B25" s="41"/>
      <c r="C25" s="41"/>
      <c r="D25" s="41"/>
      <c r="E25" s="42"/>
      <c r="F25" s="45">
        <v>11157.7</v>
      </c>
      <c r="G25" s="46"/>
      <c r="H25" s="47">
        <v>41048.75</v>
      </c>
      <c r="I25" s="48"/>
    </row>
    <row r="26" spans="1:9" x14ac:dyDescent="0.25">
      <c r="A26" s="49" t="s">
        <v>32</v>
      </c>
      <c r="B26" s="50"/>
      <c r="C26" s="50"/>
      <c r="D26" s="50"/>
      <c r="E26" s="51"/>
      <c r="F26" s="29">
        <v>61599.78</v>
      </c>
      <c r="G26" s="30"/>
      <c r="H26" s="32">
        <v>43625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18363.71</v>
      </c>
      <c r="G27" s="30"/>
      <c r="H27" s="32">
        <v>9714.02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13514.82</v>
      </c>
      <c r="G28" s="30"/>
      <c r="H28" s="38">
        <v>21661</v>
      </c>
      <c r="I28" s="39"/>
    </row>
    <row r="29" spans="1:9" ht="30" customHeight="1" x14ac:dyDescent="0.25">
      <c r="A29" s="40" t="s">
        <v>39</v>
      </c>
      <c r="B29" s="41"/>
      <c r="C29" s="41"/>
      <c r="D29" s="41"/>
      <c r="E29" s="42"/>
      <c r="F29" s="29">
        <f>77827.25</f>
        <v>77827.25</v>
      </c>
      <c r="G29" s="30"/>
      <c r="H29" s="32">
        <f>72248.4+1449.6</f>
        <v>73698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66743.759999999995</v>
      </c>
      <c r="G30" s="30"/>
      <c r="H30" s="32">
        <v>66743.759999999995</v>
      </c>
      <c r="I30" s="33"/>
    </row>
    <row r="31" spans="1:9" x14ac:dyDescent="0.25">
      <c r="A31" s="10" t="s">
        <v>37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103441.14</v>
      </c>
      <c r="G35" s="31"/>
      <c r="H35" s="34">
        <v>103441.2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176663.52-6602.72</f>
        <v>170060.79999999999</v>
      </c>
      <c r="G38" s="31"/>
      <c r="H38" s="24">
        <v>168872.65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522708.96</v>
      </c>
      <c r="G39" s="25"/>
      <c r="H39" s="24">
        <f>H24+H35+H36+H37+H38</f>
        <v>528804.38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0</v>
      </c>
      <c r="G40" s="31"/>
      <c r="H40" s="24">
        <f>H41+H42+H43</f>
        <v>0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/>
      <c r="G41" s="31"/>
      <c r="H41" s="24"/>
      <c r="I41" s="31"/>
    </row>
    <row r="42" spans="1:9" x14ac:dyDescent="0.25">
      <c r="A42" s="14" t="s">
        <v>29</v>
      </c>
      <c r="B42" s="15"/>
      <c r="C42" s="15"/>
      <c r="D42" s="15"/>
      <c r="E42" s="16"/>
      <c r="F42" s="24"/>
      <c r="G42" s="31"/>
      <c r="H42" s="24"/>
      <c r="I42" s="31"/>
    </row>
    <row r="43" spans="1:9" x14ac:dyDescent="0.25">
      <c r="A43" s="35" t="s">
        <v>30</v>
      </c>
      <c r="B43" s="36"/>
      <c r="C43" s="36"/>
      <c r="D43" s="36"/>
      <c r="E43" s="37"/>
      <c r="F43" s="24"/>
      <c r="G43" s="31"/>
      <c r="H43" s="24"/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522708.96</v>
      </c>
      <c r="G44" s="25"/>
      <c r="H44" s="24">
        <f>H39+H40</f>
        <v>528804.38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2024-03-06T07:55:39Z</dcterms:modified>
</cp:coreProperties>
</file>