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8046B574-CA33-4739-AF6D-986B62CEE47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<sst xmlns="http://schemas.openxmlformats.org/spreadsheetml/2006/main" count="43" uniqueCount="42">
  <si>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</si>
  <si>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</si>
  <si>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</si>
  <si>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</si>
  <si>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</si>
  <si>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</si>
  <si>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</si>
  <si>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</si>
  <si>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</si>
  <si>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</si>
  <si>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</si>
  <si>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</si>
  <si>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</si>
  <si>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</si>
  <si>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</si>
  <si>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</si>
  <si>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</si>
  <si>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</si>
  <si>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</si>
  <si>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</si>
  <si>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</si>
  <si>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</si>
  <si>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</si>
  <si>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</si>
  <si>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</si>
  <si>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</si>
  <si>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</si>
  <si>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</si>
  <si>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</si>
  <si>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</si>
  <si>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</si>
  <si>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</si>
  <si>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</si>
  <si>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</si>
  <si>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</si>
  <si>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</si>
  <si>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</si>
  <si>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</si>
  <si>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</si>
  <si>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</si>
  <si>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</si>
  <si>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ул.Садовая,7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</si>
</sst>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H9" sqref="H9:I1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41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337.1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 t="s">
        <v>17</v>
      </c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-13061.86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84754.200000000012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86796.31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103910.94</v>
      </c>
      <c r="E19" s="70"/>
      <c r="F19" s="83"/>
      <c r="G19" s="70"/>
      <c r="H19" s="33"/>
      <c r="I19" s="27"/>
    </row>
    <row r="20" spans="1:9" x14ac:dyDescent="0.25">
      <c r="A20" s="30" t="s">
        <v>18</v>
      </c>
      <c r="B20" s="31"/>
      <c r="C20" s="32"/>
      <c r="D20" s="69">
        <f>D11+D12+D15+D18-D19</f>
        <v>-32218.599999999991</v>
      </c>
      <c r="E20" s="70"/>
      <c r="F20" s="26"/>
      <c r="G20" s="27"/>
      <c r="H20" s="26"/>
      <c r="I20" s="27"/>
    </row>
    <row r="21" spans="1:9" ht="21" customHeight="1" x14ac:dyDescent="0.25">
      <c r="A21" s="23" t="s">
        <v>19</v>
      </c>
      <c r="B21" s="24"/>
      <c r="C21" s="25"/>
      <c r="D21" s="33">
        <f>D12/(E7+E8)/12</f>
        <v>20.951794719667756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20</v>
      </c>
      <c r="G22" s="80"/>
      <c r="H22" s="79" t="s">
        <v>21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48461.490000000005</v>
      </c>
      <c r="G24" s="22"/>
      <c r="H24" s="21">
        <f>H25+H26+H27+H28+H29+H30+H31+H32+H33+H34</f>
        <v>85909.74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2467.5700000000002</v>
      </c>
      <c r="G25" s="47"/>
      <c r="H25" s="50">
        <v>22019.45</v>
      </c>
      <c r="I25" s="51"/>
    </row>
    <row r="26" spans="1:9" x14ac:dyDescent="0.25">
      <c r="A26" s="58" t="s">
        <v>40</v>
      </c>
      <c r="B26" s="59"/>
      <c r="C26" s="59"/>
      <c r="D26" s="59"/>
      <c r="E26" s="60"/>
      <c r="F26" s="33">
        <v>7038.65</v>
      </c>
      <c r="G26" s="84"/>
      <c r="H26" s="26">
        <v>14365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3114.8</v>
      </c>
      <c r="G27" s="84"/>
      <c r="H27" s="26">
        <v>4156.37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2427.12</v>
      </c>
      <c r="G28" s="84"/>
      <c r="H28" s="83">
        <v>12886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15978.54</f>
        <v>15978.54</v>
      </c>
      <c r="G29" s="84"/>
      <c r="H29" s="26">
        <f>15048.12</f>
        <v>15048.12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17434.810000000001</v>
      </c>
      <c r="G30" s="84"/>
      <c r="H30" s="26">
        <v>17434.8</v>
      </c>
      <c r="I30" s="27"/>
    </row>
    <row r="31" spans="1:9" x14ac:dyDescent="0.25">
      <c r="A31" s="10" t="s">
        <v>38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23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26</v>
      </c>
      <c r="B35" s="99"/>
      <c r="C35" s="99"/>
      <c r="D35" s="99"/>
      <c r="E35" s="100"/>
      <c r="F35" s="21">
        <v>18001.14</v>
      </c>
      <c r="G35" s="22"/>
      <c r="H35" s="94">
        <v>18001.2</v>
      </c>
      <c r="I35" s="95"/>
    </row>
    <row r="36" spans="1:9" x14ac:dyDescent="0.25">
      <c r="A36" s="98" t="s">
        <v>24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25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32</v>
      </c>
      <c r="B38" s="12"/>
      <c r="C38" s="12"/>
      <c r="D38" s="12"/>
      <c r="E38" s="13"/>
      <c r="F38" s="21">
        <f>24716.17-6424.6</f>
        <v>18291.57</v>
      </c>
      <c r="G38" s="22"/>
      <c r="H38" s="21">
        <v>0</v>
      </c>
      <c r="I38" s="22"/>
    </row>
    <row r="39" spans="1:9" x14ac:dyDescent="0.25">
      <c r="A39" s="98" t="s">
        <v>27</v>
      </c>
      <c r="B39" s="99"/>
      <c r="C39" s="99"/>
      <c r="D39" s="99"/>
      <c r="E39" s="100"/>
      <c r="F39" s="21">
        <f>F24+F35+F36+F37+F38</f>
        <v>84754.200000000012</v>
      </c>
      <c r="G39" s="95"/>
      <c r="H39" s="21">
        <f>H24+H35+H36+H37+H38</f>
        <v>103910.94</v>
      </c>
      <c r="I39" s="95"/>
    </row>
    <row r="40" spans="1:9" x14ac:dyDescent="0.25">
      <c r="A40" s="11" t="s">
        <v>28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29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30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31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22</v>
      </c>
      <c r="B44" s="99"/>
      <c r="C44" s="99"/>
      <c r="D44" s="99"/>
      <c r="E44" s="100"/>
      <c r="F44" s="21">
        <f>F39+F40</f>
        <v>84754.200000000012</v>
      </c>
      <c r="G44" s="95"/>
      <c r="H44" s="21">
        <f>H39+H40</f>
        <v>103910.94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2024-03-05T04:37:21Z</dcterms:modified>
</cp:coreProperties>
</file>