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F25"/>
  <c r="D13"/>
  <c r="F20" l="1"/>
  <c r="H39" l="1"/>
  <c r="H24"/>
  <c r="H38" s="1"/>
  <c r="F24"/>
  <c r="F38" s="1"/>
  <c r="F39" l="1"/>
  <c r="H43" l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<sst xmlns="http://schemas.openxmlformats.org/spreadsheetml/2006/main" count="46" uniqueCount="45">
  <si>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</si>
  <si>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</si>
  <si>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</si>
  <si>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</si>
  <si>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</si>
  <si>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</si>
  <si>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</si>
  <si>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</si>
  <si>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</si>
  <si>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</si>
  <si>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</si>
  <si>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</si>
  <si>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</si>
  <si>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</si>
  <si>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</si>
  <si>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</si>
  <si>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</si>
  <si>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</si>
  <si>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</si>
  <si>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</si>
  <si>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</si>
  <si>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</si>
  <si>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</si>
  <si>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</si>
  <si>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</si>
  <si>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</si>
  <si>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</si>
  <si>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</si>
  <si>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</si>
  <si>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</si>
  <si>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</si>
  <si>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</si>
  <si>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</si>
  <si>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</si>
  <si>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</si>
  <si>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</si>
  <si>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</si>
  <si>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</si>
  <si>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</si>
  <si>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</si>
  <si>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</si>
  <si>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</si>
  <si>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ул.Т.Ушакова,6  за   июнь-декабрь  2019 года</t>
  </si>
  <si>
    <t>Передано средств от ООО УК "АРКАДА"</t>
  </si>
  <si>
    <t>Экспертиза сметной документации для участия в фед.программе капремонта придомовой территории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</si>
</sst>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1321.8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76.099999999999994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41</v>
      </c>
      <c r="B11" s="25"/>
      <c r="C11" s="26"/>
      <c r="D11" s="27">
        <v>0</v>
      </c>
      <c r="E11" s="28"/>
      <c r="F11" s="29">
        <v>269152.92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169050.12</v>
      </c>
      <c r="E12" s="28"/>
      <c r="F12" s="27">
        <v>48668.959999999999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1918.69+156900.09+274.13+1461.65</f>
        <v>160554.56</v>
      </c>
      <c r="E13" s="42"/>
      <c r="F13" s="45">
        <v>44815.29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420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43</v>
      </c>
      <c r="B18" s="25"/>
      <c r="C18" s="26"/>
      <c r="D18" s="27">
        <v>171884.99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H43+H44</f>
        <v>165552.44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175802.66999999998</v>
      </c>
      <c r="E20" s="71"/>
      <c r="F20" s="27">
        <f>F11+F12</f>
        <v>317821.88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D12/(E7+E8)/7</f>
        <v>17.275926134099109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70877.37</v>
      </c>
      <c r="G24" s="23"/>
      <c r="H24" s="22">
        <f>H25+H26+H27+H28+H29+H30+H31+H32+H33</f>
        <v>95469.58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f>4305.53-2583.68</f>
        <v>1721.85</v>
      </c>
      <c r="G25" s="48"/>
      <c r="H25" s="51">
        <v>13829.43</v>
      </c>
      <c r="I25" s="52"/>
    </row>
    <row r="26" spans="1:9">
      <c r="A26" s="59" t="s">
        <v>37</v>
      </c>
      <c r="B26" s="60"/>
      <c r="C26" s="60"/>
      <c r="D26" s="60"/>
      <c r="E26" s="61"/>
      <c r="F26" s="34">
        <v>5969.03</v>
      </c>
      <c r="G26" s="85"/>
      <c r="H26" s="27">
        <v>14930.6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4892.6499999999996</v>
      </c>
      <c r="G27" s="85"/>
      <c r="H27" s="27">
        <v>9498.82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3978.62</v>
      </c>
      <c r="G28" s="85"/>
      <c r="H28" s="84">
        <v>5095.9399999999996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25539.63</v>
      </c>
      <c r="G29" s="85"/>
      <c r="H29" s="27">
        <v>23476.32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28775.59</v>
      </c>
      <c r="G30" s="85"/>
      <c r="H30" s="27">
        <v>28638.47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37673.410000000003</v>
      </c>
      <c r="G34" s="23"/>
      <c r="H34" s="95">
        <v>37673.440000000002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1493.63</v>
      </c>
      <c r="G35" s="23"/>
      <c r="H35" s="22">
        <v>2547.12</v>
      </c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36</v>
      </c>
      <c r="B37" s="20"/>
      <c r="C37" s="20"/>
      <c r="D37" s="20"/>
      <c r="E37" s="21"/>
      <c r="F37" s="22">
        <v>55091.24</v>
      </c>
      <c r="G37" s="23"/>
      <c r="H37" s="22"/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165135.65</v>
      </c>
      <c r="G38" s="96"/>
      <c r="H38" s="22">
        <f>H24+H34+H35+H36+H37</f>
        <v>135690.14000000001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3914.47</v>
      </c>
      <c r="G39" s="23"/>
      <c r="H39" s="22">
        <f>H40+H41+H42</f>
        <v>13862.300000000001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2055.1999999999998</v>
      </c>
      <c r="G40" s="23"/>
      <c r="H40" s="22">
        <v>2002.4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293.58</v>
      </c>
      <c r="G41" s="23"/>
      <c r="H41" s="22">
        <v>4506.3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1565.69</v>
      </c>
      <c r="G42" s="23"/>
      <c r="H42" s="22">
        <v>7353.6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169050.12</v>
      </c>
      <c r="G43" s="96"/>
      <c r="H43" s="22">
        <f>H38+H39</f>
        <v>149552.44</v>
      </c>
      <c r="I43" s="96"/>
    </row>
    <row r="44" spans="1:9" ht="28.5" customHeight="1">
      <c r="A44" s="105" t="s">
        <v>44</v>
      </c>
      <c r="B44" s="106"/>
      <c r="C44" s="106"/>
      <c r="D44" s="106"/>
      <c r="E44" s="107"/>
      <c r="F44" s="95"/>
      <c r="G44" s="96"/>
      <c r="H44" s="95">
        <v>16000</v>
      </c>
      <c r="I44" s="96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2020-03-20T08:32:35Z</dcterms:modified>
</cp:coreProperties>
</file>