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Коммунистическая\"/>
    </mc:Choice>
  </mc:AlternateContent>
  <xr:revisionPtr revIDLastSave="0" documentId="13_ncr:1_{19A05866-22A9-4DCB-B79D-17D7E96A5347}" xr6:coauthVersionLast="47" xr6:coauthVersionMax="47" xr10:uidLastSave="{00000000-0000-0000-0000-000000000000}"/>
  <bookViews>
    <workbookView xWindow="-120" yWindow="-120" windowWidth="25440" windowHeight="15390" tabRatio="745" firstSheet="1" activeTab="9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оты" sheetId="9" r:id="rId9"/>
    <sheet name="Текущий ремонт" sheetId="10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0" l="1"/>
  <c r="D10" i="4"/>
  <c r="C10" i="4"/>
  <c r="D14" i="6"/>
  <c r="D16" i="1"/>
  <c r="D14" i="1"/>
  <c r="D12" i="1"/>
  <c r="D12" i="6"/>
  <c r="D6" i="9"/>
  <c r="D10" i="6"/>
  <c r="D10" i="1"/>
  <c r="C14" i="2"/>
  <c r="C10" i="2" l="1"/>
  <c r="D10" i="2" s="1"/>
  <c r="D14" i="2" s="1"/>
  <c r="D6" i="1"/>
  <c r="D8" i="1" s="1"/>
  <c r="D6" i="6"/>
  <c r="D8" i="6" s="1"/>
  <c r="D6" i="2"/>
  <c r="F9" i="5" l="1"/>
  <c r="E4" i="5" l="1"/>
  <c r="M4" i="5"/>
  <c r="L4" i="5"/>
  <c r="K4" i="5"/>
  <c r="J4" i="5"/>
  <c r="I4" i="5"/>
  <c r="H4" i="5"/>
  <c r="G4" i="5"/>
  <c r="F4" i="5"/>
  <c r="D4" i="5"/>
  <c r="C4" i="5"/>
  <c r="B4" i="5"/>
  <c r="E9" i="5"/>
  <c r="N22" i="5"/>
  <c r="N18" i="5"/>
  <c r="N17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8" i="5"/>
  <c r="N12" i="5"/>
  <c r="M14" i="5"/>
  <c r="L14" i="5"/>
  <c r="K14" i="5"/>
  <c r="J14" i="5"/>
  <c r="I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D9" i="5"/>
  <c r="C9" i="5"/>
  <c r="D7" i="7"/>
  <c r="B14" i="5"/>
  <c r="B9" i="5"/>
  <c r="F24" i="5" l="1"/>
  <c r="B24" i="5"/>
  <c r="M24" i="5"/>
  <c r="L24" i="5"/>
  <c r="K24" i="5"/>
  <c r="J24" i="5"/>
  <c r="I24" i="5"/>
  <c r="H24" i="5"/>
  <c r="G24" i="5"/>
  <c r="E24" i="5"/>
  <c r="D24" i="5"/>
  <c r="C24" i="5"/>
  <c r="N19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<sst xmlns="http://schemas.openxmlformats.org/spreadsheetml/2006/main" count="146" uniqueCount="86">
  <si>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</si>
  <si>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</si>
  <si>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</si>
  <si>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</si>
  <si>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</si>
  <si>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</si>
  <si>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</si>
  <si>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</si>
  <si>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</si>
  <si>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</si>
  <si>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</si>
  <si>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</si>
  <si>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</si>
  <si>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</si>
  <si>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</si>
  <si>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</si>
  <si>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</si>
  <si>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</si>
  <si>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</si>
  <si>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</si>
  <si>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</si>
  <si>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</si>
  <si>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</si>
  <si>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</si>
  <si>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</si>
  <si>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</si>
  <si>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</si>
  <si>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</si>
  <si>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</si>
  <si>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</si>
  <si>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</si>
  <si>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</si>
  <si>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Коммунистическая,4</t>
  </si>
  <si>
    <t>-эл.оборудование</t>
  </si>
  <si>
    <t>- эл.оборудования</t>
  </si>
  <si>
    <t>Текущий ремонт эл.оборудования</t>
  </si>
  <si>
    <t>Кузмичева Е.А.</t>
  </si>
  <si>
    <t xml:space="preserve">                                               Лицевой счёт  2015г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</si>
  <si>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</si>
  <si>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</si>
  <si>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</si>
  <si>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</si>
  <si>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</si>
  <si>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</si>
  <si>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</si>
  <si>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</si>
  <si>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</si>
  <si>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Коммунистическая, 4</t>
  </si>
  <si>
    <t>Дополнительные работы</t>
  </si>
  <si>
    <t>4.Дополнительные работы</t>
  </si>
  <si>
    <t>Лицевой счет 2017г.</t>
  </si>
  <si>
    <t>5. ОДН:</t>
  </si>
  <si>
    <t>ХВС</t>
  </si>
  <si>
    <t>ГВС</t>
  </si>
  <si>
    <t>электроэнергия</t>
  </si>
  <si>
    <t>7. Расходы по содержанию УК</t>
  </si>
  <si>
    <t xml:space="preserve">  - санитарная уборка лестничных клеток</t>
  </si>
  <si>
    <t>уборка придомовой территории</t>
  </si>
  <si>
    <t>Очистка дорог</t>
  </si>
  <si>
    <t>Директор ООО УК "Крокус"</t>
  </si>
  <si>
    <t>Дезинфекция</t>
  </si>
  <si>
    <t>Лицевой счет. Сводный расчет  2023г</t>
  </si>
  <si>
    <t>Лицевой счёт  2023г</t>
  </si>
  <si>
    <t>Лицевой счёт 2023г</t>
  </si>
  <si>
    <t>Уборка снежных шапок и наледи с крыши</t>
  </si>
  <si>
    <t>Работы ППР</t>
  </si>
  <si>
    <t>Устранение течи на стояке ХВС Квартира №14</t>
  </si>
  <si>
    <t>Прочистка вентиляциив кухне и в туалете Квартира №5</t>
  </si>
  <si>
    <t>Осмотр вентиляции в квартире №2</t>
  </si>
  <si>
    <t>Итого за март</t>
  </si>
  <si>
    <t>Демонтаж старых проводов в подъезде №1</t>
  </si>
  <si>
    <t>Отключение насосов на отоплении</t>
  </si>
  <si>
    <t>Ремонт вентиляции на чердаке</t>
  </si>
  <si>
    <t>Выданы материалы для ремонта подъезда жильцами</t>
  </si>
  <si>
    <t>Итого за апрель</t>
  </si>
  <si>
    <t>Промывка и опрессовка системы отопления</t>
  </si>
  <si>
    <t>Ремонт светильников замена лампочек и предохранителя Подъезд №1,2</t>
  </si>
  <si>
    <t>Скос травы на придомовой территории</t>
  </si>
  <si>
    <t>Запуск подъездного отопления</t>
  </si>
  <si>
    <t>Промывка приборов отопления Квартира №15</t>
  </si>
  <si>
    <t>Промывка батареи в зале Квартира №16</t>
  </si>
  <si>
    <t xml:space="preserve">Ремонт уличного освещения, замена лампочки </t>
  </si>
  <si>
    <t>Замена стояка отопления на кухне Квартира №15</t>
  </si>
  <si>
    <t>Установка водяного насоса в подвале</t>
  </si>
  <si>
    <t>Ремонт системы отопления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</si>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</sst>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12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1" t="s">
        <v>62</v>
      </c>
      <c r="C1" s="61"/>
      <c r="D1" s="61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0" t="s">
        <v>4</v>
      </c>
      <c r="C3" s="60"/>
      <c r="D3" s="60"/>
      <c r="E3" s="1"/>
      <c r="F3" s="1"/>
      <c r="G3" s="1"/>
      <c r="H3" s="1"/>
    </row>
    <row r="4" spans="1:8" ht="30" x14ac:dyDescent="0.25">
      <c r="A4" s="11"/>
      <c r="B4" s="37" t="s">
        <v>0</v>
      </c>
      <c r="C4" s="37" t="s">
        <v>1</v>
      </c>
      <c r="D4" s="37" t="s">
        <v>27</v>
      </c>
      <c r="E4" s="1"/>
      <c r="F4" s="1"/>
      <c r="G4" s="1"/>
      <c r="H4" s="1"/>
    </row>
    <row r="5" spans="1:8" x14ac:dyDescent="0.25">
      <c r="A5" s="43"/>
      <c r="B5" s="45" t="s">
        <v>3</v>
      </c>
      <c r="C5" s="43"/>
      <c r="D5" s="43"/>
      <c r="E5" s="1"/>
      <c r="F5" s="1"/>
      <c r="G5" s="1"/>
      <c r="H5" s="1"/>
    </row>
    <row r="6" spans="1:8" x14ac:dyDescent="0.25">
      <c r="A6" s="43">
        <v>1</v>
      </c>
      <c r="B6" s="43" t="s">
        <v>66</v>
      </c>
      <c r="C6" s="43">
        <v>1455</v>
      </c>
      <c r="D6" s="45">
        <f>C6</f>
        <v>1455</v>
      </c>
      <c r="E6" s="1"/>
      <c r="F6" s="1"/>
    </row>
    <row r="7" spans="1:8" s="5" customFormat="1" x14ac:dyDescent="0.25">
      <c r="A7" s="43"/>
      <c r="B7" s="45" t="s">
        <v>9</v>
      </c>
      <c r="C7" s="45"/>
      <c r="D7" s="45"/>
      <c r="E7" s="4"/>
      <c r="F7" s="4"/>
    </row>
    <row r="8" spans="1:8" s="5" customFormat="1" x14ac:dyDescent="0.25">
      <c r="A8" s="45">
        <v>1</v>
      </c>
      <c r="B8" s="43" t="s">
        <v>71</v>
      </c>
      <c r="C8" s="43">
        <v>395</v>
      </c>
      <c r="D8" s="45">
        <f>C8+D6</f>
        <v>1850</v>
      </c>
      <c r="E8" s="4"/>
      <c r="F8" s="4"/>
    </row>
    <row r="9" spans="1:8" x14ac:dyDescent="0.25">
      <c r="A9" s="43"/>
      <c r="B9" s="45" t="s">
        <v>12</v>
      </c>
      <c r="C9" s="43"/>
      <c r="D9" s="45"/>
      <c r="E9" s="1"/>
      <c r="F9" s="1"/>
    </row>
    <row r="10" spans="1:8" x14ac:dyDescent="0.25">
      <c r="A10" s="45">
        <v>1</v>
      </c>
      <c r="B10" s="43" t="s">
        <v>75</v>
      </c>
      <c r="C10" s="43">
        <v>3851.25</v>
      </c>
      <c r="D10" s="45">
        <f>C10+D8</f>
        <v>5701.25</v>
      </c>
      <c r="E10" s="1"/>
      <c r="F10" s="1"/>
    </row>
    <row r="11" spans="1:8" x14ac:dyDescent="0.25">
      <c r="A11" s="45"/>
      <c r="B11" s="45" t="s">
        <v>15</v>
      </c>
      <c r="C11" s="45"/>
      <c r="D11" s="45"/>
      <c r="E11" s="1"/>
      <c r="F11" s="1"/>
    </row>
    <row r="12" spans="1:8" x14ac:dyDescent="0.25">
      <c r="A12" s="43">
        <v>1</v>
      </c>
      <c r="B12" s="43" t="s">
        <v>78</v>
      </c>
      <c r="C12" s="43">
        <v>790</v>
      </c>
      <c r="D12" s="45">
        <f>C12+D10</f>
        <v>6491.25</v>
      </c>
      <c r="E12" s="1"/>
      <c r="F12" s="1"/>
    </row>
    <row r="13" spans="1:8" x14ac:dyDescent="0.25">
      <c r="A13" s="43"/>
      <c r="B13" s="45" t="s">
        <v>16</v>
      </c>
      <c r="C13" s="43"/>
      <c r="D13" s="45"/>
      <c r="E13" s="1"/>
      <c r="F13" s="1"/>
    </row>
    <row r="14" spans="1:8" x14ac:dyDescent="0.25">
      <c r="A14" s="43">
        <v>1</v>
      </c>
      <c r="B14" s="43" t="s">
        <v>79</v>
      </c>
      <c r="C14" s="43">
        <v>2370</v>
      </c>
      <c r="D14" s="45">
        <f>C14+D12</f>
        <v>8861.25</v>
      </c>
      <c r="E14" s="1"/>
      <c r="F14" s="1"/>
    </row>
    <row r="15" spans="1:8" s="5" customFormat="1" x14ac:dyDescent="0.25">
      <c r="A15" s="11"/>
      <c r="B15" s="45" t="s">
        <v>17</v>
      </c>
      <c r="C15" s="43"/>
      <c r="D15" s="3"/>
      <c r="E15" s="4"/>
      <c r="F15" s="4"/>
    </row>
    <row r="16" spans="1:8" s="5" customFormat="1" x14ac:dyDescent="0.25">
      <c r="A16" s="45">
        <v>1</v>
      </c>
      <c r="B16" s="43" t="s">
        <v>80</v>
      </c>
      <c r="C16" s="45">
        <v>1975</v>
      </c>
      <c r="D16" s="45">
        <f>C16+D14</f>
        <v>10836.25</v>
      </c>
      <c r="E16" s="4"/>
      <c r="F16" s="4"/>
    </row>
    <row r="17" spans="1:6" x14ac:dyDescent="0.25">
      <c r="A17" s="43"/>
      <c r="B17" s="45"/>
      <c r="C17" s="43"/>
      <c r="D17" s="43"/>
      <c r="E17" s="1"/>
      <c r="F17" s="1"/>
    </row>
    <row r="18" spans="1:6" x14ac:dyDescent="0.25">
      <c r="A18" s="43"/>
      <c r="B18" s="43"/>
      <c r="C18" s="43"/>
      <c r="D18" s="45"/>
      <c r="E18" s="1"/>
      <c r="F18" s="1"/>
    </row>
    <row r="19" spans="1:6" x14ac:dyDescent="0.25">
      <c r="A19" s="43"/>
      <c r="B19" s="43"/>
      <c r="C19" s="43"/>
      <c r="D19" s="45"/>
      <c r="E19" s="1"/>
      <c r="F19" s="1"/>
    </row>
    <row r="20" spans="1:6" x14ac:dyDescent="0.25">
      <c r="A20" s="43"/>
      <c r="B20" s="45"/>
      <c r="C20" s="45"/>
      <c r="D20" s="45"/>
      <c r="E20" s="1"/>
      <c r="F20" s="1"/>
    </row>
    <row r="21" spans="1:6" x14ac:dyDescent="0.25">
      <c r="A21" s="43"/>
      <c r="B21" s="44"/>
      <c r="C21" s="43"/>
      <c r="D21" s="43"/>
      <c r="E21" s="1"/>
      <c r="F21" s="1"/>
    </row>
    <row r="22" spans="1:6" x14ac:dyDescent="0.25">
      <c r="A22" s="43"/>
      <c r="B22" s="44"/>
      <c r="C22" s="43"/>
      <c r="D22" s="43"/>
      <c r="E22" s="1"/>
      <c r="F22" s="1"/>
    </row>
    <row r="23" spans="1:6" x14ac:dyDescent="0.25">
      <c r="A23" s="43"/>
      <c r="B23" s="44"/>
      <c r="C23" s="43"/>
      <c r="D23" s="43"/>
      <c r="E23" s="1"/>
      <c r="F23" s="1"/>
    </row>
    <row r="24" spans="1:6" x14ac:dyDescent="0.25">
      <c r="A24" s="43"/>
      <c r="B24" s="44"/>
      <c r="C24" s="43"/>
      <c r="D24" s="43"/>
      <c r="E24" s="1"/>
      <c r="F24" s="1"/>
    </row>
    <row r="25" spans="1:6" x14ac:dyDescent="0.25">
      <c r="A25" s="43"/>
      <c r="B25" s="44"/>
      <c r="C25" s="43"/>
      <c r="D25" s="43"/>
      <c r="E25" s="1"/>
      <c r="F25" s="1"/>
    </row>
    <row r="26" spans="1:6" x14ac:dyDescent="0.25">
      <c r="A26" s="43"/>
      <c r="B26" s="44"/>
      <c r="C26" s="43"/>
      <c r="D26" s="43"/>
      <c r="E26" s="1"/>
      <c r="F26" s="1"/>
    </row>
    <row r="27" spans="1:6" x14ac:dyDescent="0.25">
      <c r="A27" s="43"/>
      <c r="B27" s="44"/>
      <c r="C27" s="43"/>
      <c r="D27" s="43"/>
      <c r="E27" s="1"/>
      <c r="F27" s="1"/>
    </row>
    <row r="28" spans="1:6" x14ac:dyDescent="0.25">
      <c r="A28" s="43"/>
      <c r="B28" s="44"/>
      <c r="C28" s="43"/>
      <c r="D28" s="43"/>
      <c r="E28" s="1"/>
      <c r="F28" s="1"/>
    </row>
    <row r="29" spans="1:6" x14ac:dyDescent="0.25">
      <c r="A29" s="43"/>
      <c r="B29" s="43"/>
      <c r="C29" s="43"/>
      <c r="D29" s="43"/>
      <c r="E29" s="1"/>
      <c r="F29" s="1"/>
    </row>
    <row r="30" spans="1:6" s="5" customFormat="1" x14ac:dyDescent="0.25">
      <c r="A30" s="45"/>
      <c r="B30" s="43"/>
      <c r="C30" s="43"/>
      <c r="D30" s="45"/>
      <c r="E30" s="4"/>
      <c r="F30" s="4"/>
    </row>
    <row r="31" spans="1:6" x14ac:dyDescent="0.25">
      <c r="A31" s="43"/>
      <c r="B31" s="44"/>
      <c r="C31" s="43"/>
      <c r="D31" s="43"/>
      <c r="E31" s="1"/>
      <c r="F31" s="1"/>
    </row>
    <row r="32" spans="1:6" x14ac:dyDescent="0.25">
      <c r="A32" s="43"/>
      <c r="B32" s="43"/>
      <c r="C32" s="43"/>
      <c r="D32" s="43"/>
      <c r="E32" s="1"/>
      <c r="F32" s="1"/>
    </row>
    <row r="33" spans="1:6" x14ac:dyDescent="0.25">
      <c r="A33" s="43"/>
      <c r="B33" s="45"/>
      <c r="C33" s="45"/>
      <c r="D33" s="45"/>
      <c r="E33" s="1"/>
      <c r="F33" s="1"/>
    </row>
    <row r="34" spans="1:6" x14ac:dyDescent="0.25">
      <c r="A34" s="43"/>
      <c r="B34" s="45"/>
      <c r="C34" s="45"/>
      <c r="D34" s="45"/>
      <c r="E34" s="1"/>
      <c r="F34" s="1"/>
    </row>
    <row r="35" spans="1:6" x14ac:dyDescent="0.25">
      <c r="A35" s="43"/>
      <c r="B35" s="43"/>
      <c r="C35" s="43"/>
      <c r="D35" s="43"/>
      <c r="E35" s="1"/>
      <c r="F35" s="1"/>
    </row>
    <row r="36" spans="1:6" x14ac:dyDescent="0.25">
      <c r="A36" s="48"/>
      <c r="B36" s="48"/>
      <c r="C36" s="48"/>
      <c r="D36" s="48"/>
    </row>
    <row r="37" spans="1:6" x14ac:dyDescent="0.25">
      <c r="A37" s="48"/>
      <c r="B37" s="48"/>
      <c r="C37" s="48"/>
      <c r="D37" s="48"/>
    </row>
    <row r="38" spans="1:6" x14ac:dyDescent="0.25">
      <c r="A38" s="48"/>
      <c r="B38" s="48"/>
      <c r="C38" s="48"/>
      <c r="D38" s="48"/>
    </row>
    <row r="39" spans="1:6" x14ac:dyDescent="0.25">
      <c r="A39" s="48"/>
      <c r="B39" s="48"/>
      <c r="C39" s="48"/>
      <c r="D39" s="48"/>
    </row>
    <row r="40" spans="1:6" x14ac:dyDescent="0.25">
      <c r="A40" s="48"/>
      <c r="B40" s="48"/>
      <c r="C40" s="48"/>
      <c r="D40" s="48"/>
    </row>
    <row r="41" spans="1:6" x14ac:dyDescent="0.25">
      <c r="A41" s="48"/>
      <c r="B41" s="48"/>
      <c r="C41" s="48"/>
      <c r="D41" s="4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0B145-9A6C-4246-BB7B-AC627ACB04FA}">
  <dimension ref="A1:H33"/>
  <sheetViews>
    <sheetView tabSelected="1" workbookViewId="0">
      <selection activeCell="D12" sqref="D12:D13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1" t="s">
        <v>63</v>
      </c>
      <c r="C1" s="61"/>
      <c r="D1" s="61"/>
      <c r="E1" s="6"/>
      <c r="F1" s="6"/>
      <c r="G1" s="6"/>
      <c r="H1" s="6"/>
    </row>
    <row r="2" spans="1:8" ht="15.75" x14ac:dyDescent="0.25">
      <c r="A2" s="1"/>
      <c r="B2" s="62" t="s">
        <v>32</v>
      </c>
      <c r="C2" s="62"/>
      <c r="D2" s="62"/>
      <c r="E2" s="1"/>
      <c r="F2" s="1"/>
      <c r="G2" s="1"/>
      <c r="H2" s="1"/>
    </row>
    <row r="3" spans="1:8" ht="15.75" x14ac:dyDescent="0.25">
      <c r="A3" s="1"/>
      <c r="B3" s="63"/>
      <c r="C3" s="63"/>
      <c r="D3" s="63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27</v>
      </c>
      <c r="E4" s="1"/>
      <c r="F4" s="1"/>
      <c r="G4" s="1"/>
      <c r="H4" s="1"/>
    </row>
    <row r="5" spans="1:8" x14ac:dyDescent="0.25">
      <c r="A5" s="51"/>
      <c r="B5" s="45" t="s">
        <v>17</v>
      </c>
      <c r="C5" s="49"/>
      <c r="D5" s="51"/>
      <c r="E5" s="1"/>
      <c r="F5" s="1"/>
      <c r="G5" s="1"/>
      <c r="H5" s="1"/>
    </row>
    <row r="6" spans="1:8" s="1" customFormat="1" x14ac:dyDescent="0.25">
      <c r="A6" s="43">
        <v>1</v>
      </c>
      <c r="B6" s="43" t="s">
        <v>82</v>
      </c>
      <c r="C6" s="43">
        <v>2562</v>
      </c>
      <c r="D6" s="45"/>
    </row>
    <row r="7" spans="1:8" s="5" customFormat="1" x14ac:dyDescent="0.25">
      <c r="A7" s="47">
        <v>2</v>
      </c>
      <c r="B7" s="43" t="s">
        <v>83</v>
      </c>
      <c r="C7" s="46">
        <v>10842.1</v>
      </c>
      <c r="D7" s="47"/>
    </row>
    <row r="8" spans="1:8" x14ac:dyDescent="0.25">
      <c r="A8" s="46">
        <v>3</v>
      </c>
      <c r="B8" s="43" t="s">
        <v>84</v>
      </c>
      <c r="C8" s="46">
        <v>12640</v>
      </c>
      <c r="D8" s="46"/>
    </row>
    <row r="9" spans="1:8" x14ac:dyDescent="0.25">
      <c r="A9" s="46">
        <v>4</v>
      </c>
      <c r="B9" s="43" t="s">
        <v>84</v>
      </c>
      <c r="C9" s="46">
        <v>33464.1</v>
      </c>
      <c r="D9" s="47"/>
    </row>
    <row r="10" spans="1:8" s="5" customFormat="1" x14ac:dyDescent="0.25">
      <c r="A10" s="46"/>
      <c r="B10" s="45" t="s">
        <v>85</v>
      </c>
      <c r="C10" s="47">
        <f>SUM(C6:C9)</f>
        <v>59508.2</v>
      </c>
      <c r="D10" s="47"/>
    </row>
    <row r="11" spans="1:8" x14ac:dyDescent="0.25">
      <c r="A11" s="46"/>
      <c r="B11" s="45"/>
      <c r="C11" s="46"/>
      <c r="D11" s="47"/>
    </row>
    <row r="12" spans="1:8" x14ac:dyDescent="0.25">
      <c r="A12" s="46"/>
      <c r="B12" s="43"/>
      <c r="C12" s="46"/>
      <c r="D12" s="47"/>
    </row>
    <row r="13" spans="1:8" x14ac:dyDescent="0.25">
      <c r="A13" s="47"/>
      <c r="B13" s="45"/>
      <c r="C13" s="47"/>
      <c r="D13" s="47"/>
    </row>
    <row r="14" spans="1:8" x14ac:dyDescent="0.25">
      <c r="A14" s="46"/>
      <c r="B14" s="43"/>
      <c r="C14" s="46"/>
      <c r="D14" s="46"/>
    </row>
    <row r="15" spans="1:8" x14ac:dyDescent="0.25">
      <c r="A15" s="46"/>
      <c r="B15" s="45"/>
      <c r="C15" s="47"/>
      <c r="D15" s="47"/>
    </row>
    <row r="16" spans="1:8" x14ac:dyDescent="0.25">
      <c r="A16" s="46"/>
      <c r="B16" s="45"/>
      <c r="C16" s="46"/>
      <c r="D16" s="46"/>
    </row>
    <row r="17" spans="1:4" x14ac:dyDescent="0.25">
      <c r="A17" s="46"/>
      <c r="B17" s="43"/>
      <c r="C17" s="46"/>
      <c r="D17" s="46"/>
    </row>
    <row r="18" spans="1:4" x14ac:dyDescent="0.25">
      <c r="A18" s="46"/>
      <c r="B18" s="45"/>
      <c r="C18" s="47"/>
      <c r="D18" s="47"/>
    </row>
    <row r="19" spans="1:4" x14ac:dyDescent="0.25">
      <c r="A19" s="46"/>
      <c r="B19" s="45"/>
      <c r="C19" s="47"/>
      <c r="D19" s="47"/>
    </row>
    <row r="20" spans="1:4" x14ac:dyDescent="0.25">
      <c r="A20" s="46"/>
      <c r="B20" s="43"/>
      <c r="C20" s="46"/>
      <c r="D20" s="46"/>
    </row>
    <row r="21" spans="1:4" x14ac:dyDescent="0.25">
      <c r="A21" s="46"/>
      <c r="B21" s="43"/>
      <c r="C21" s="46"/>
      <c r="D21" s="46"/>
    </row>
    <row r="22" spans="1:4" x14ac:dyDescent="0.25">
      <c r="A22" s="13"/>
      <c r="B22" s="3"/>
      <c r="C22" s="12"/>
      <c r="D22" s="12"/>
    </row>
    <row r="23" spans="1:4" x14ac:dyDescent="0.25">
      <c r="A23" s="13"/>
      <c r="B23" s="3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5"/>
  <sheetViews>
    <sheetView workbookViewId="0">
      <selection activeCell="D15" sqref="D15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1" t="s">
        <v>62</v>
      </c>
      <c r="C1" s="61"/>
      <c r="D1" s="61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0" t="s">
        <v>8</v>
      </c>
      <c r="C3" s="60"/>
      <c r="D3" s="60"/>
      <c r="E3" s="1"/>
      <c r="F3" s="1"/>
      <c r="G3" s="1"/>
      <c r="H3" s="1"/>
    </row>
    <row r="4" spans="1:8" x14ac:dyDescent="0.25">
      <c r="A4" s="11"/>
      <c r="B4" s="37" t="s">
        <v>0</v>
      </c>
      <c r="C4" s="11" t="s">
        <v>1</v>
      </c>
      <c r="D4" s="37" t="s">
        <v>27</v>
      </c>
      <c r="E4" s="1"/>
      <c r="F4" s="1"/>
      <c r="G4" s="1"/>
      <c r="H4" s="1"/>
    </row>
    <row r="5" spans="1:8" x14ac:dyDescent="0.25">
      <c r="A5" s="11"/>
      <c r="B5" s="42" t="s">
        <v>7</v>
      </c>
      <c r="C5" s="11"/>
      <c r="D5" s="37"/>
      <c r="E5" s="1"/>
      <c r="F5" s="1"/>
      <c r="G5" s="1"/>
      <c r="H5" s="1"/>
    </row>
    <row r="6" spans="1:8" x14ac:dyDescent="0.25">
      <c r="A6" s="43">
        <v>1</v>
      </c>
      <c r="B6" s="44" t="s">
        <v>64</v>
      </c>
      <c r="C6" s="43">
        <v>592.5</v>
      </c>
      <c r="D6" s="52">
        <f>C6</f>
        <v>592.5</v>
      </c>
      <c r="E6" s="1"/>
      <c r="F6" s="1"/>
      <c r="G6" s="1"/>
      <c r="H6" s="1"/>
    </row>
    <row r="7" spans="1:8" x14ac:dyDescent="0.25">
      <c r="A7" s="43"/>
      <c r="B7" s="45" t="s">
        <v>3</v>
      </c>
      <c r="C7" s="43"/>
      <c r="D7" s="43"/>
      <c r="E7" s="1"/>
      <c r="F7" s="1"/>
      <c r="G7" s="1"/>
      <c r="H7" s="1"/>
    </row>
    <row r="8" spans="1:8" s="1" customFormat="1" ht="30" x14ac:dyDescent="0.25">
      <c r="A8" s="11">
        <v>1</v>
      </c>
      <c r="B8" s="34" t="s">
        <v>67</v>
      </c>
      <c r="C8" s="11">
        <v>1580</v>
      </c>
      <c r="D8" s="45"/>
    </row>
    <row r="9" spans="1:8" s="4" customFormat="1" x14ac:dyDescent="0.25">
      <c r="A9" s="43">
        <v>2</v>
      </c>
      <c r="B9" s="44" t="s">
        <v>68</v>
      </c>
      <c r="C9" s="43">
        <v>1580</v>
      </c>
      <c r="D9" s="45"/>
    </row>
    <row r="10" spans="1:8" s="4" customFormat="1" x14ac:dyDescent="0.25">
      <c r="A10" s="43"/>
      <c r="B10" s="45" t="s">
        <v>69</v>
      </c>
      <c r="C10" s="45">
        <f>SUM(C8:C9)</f>
        <v>3160</v>
      </c>
      <c r="D10" s="45">
        <f>C10+D6</f>
        <v>3752.5</v>
      </c>
    </row>
    <row r="11" spans="1:8" s="1" customFormat="1" x14ac:dyDescent="0.25">
      <c r="A11" s="43"/>
      <c r="B11" s="45" t="s">
        <v>9</v>
      </c>
      <c r="C11" s="43"/>
      <c r="D11" s="45"/>
    </row>
    <row r="12" spans="1:8" s="1" customFormat="1" x14ac:dyDescent="0.25">
      <c r="A12" s="43">
        <v>1</v>
      </c>
      <c r="B12" s="43" t="s">
        <v>72</v>
      </c>
      <c r="C12" s="43">
        <v>1580</v>
      </c>
      <c r="D12" s="45"/>
    </row>
    <row r="13" spans="1:8" s="4" customFormat="1" ht="30" x14ac:dyDescent="0.25">
      <c r="A13" s="43">
        <v>2</v>
      </c>
      <c r="B13" s="43" t="s">
        <v>73</v>
      </c>
      <c r="C13" s="43">
        <v>2250.5</v>
      </c>
      <c r="D13" s="45"/>
    </row>
    <row r="14" spans="1:8" s="4" customFormat="1" x14ac:dyDescent="0.25">
      <c r="A14" s="43"/>
      <c r="B14" s="45" t="s">
        <v>74</v>
      </c>
      <c r="C14" s="45">
        <f>SUM(C12:C13)</f>
        <v>3830.5</v>
      </c>
      <c r="D14" s="45">
        <f>C14+D10</f>
        <v>7583</v>
      </c>
    </row>
    <row r="15" spans="1:8" s="1" customFormat="1" x14ac:dyDescent="0.25">
      <c r="A15" s="43"/>
      <c r="B15" s="43"/>
      <c r="C15" s="43"/>
      <c r="D15" s="45"/>
    </row>
    <row r="16" spans="1:8" s="1" customFormat="1" x14ac:dyDescent="0.25">
      <c r="A16" s="43"/>
      <c r="B16" s="45"/>
      <c r="C16" s="45"/>
      <c r="D16" s="45"/>
    </row>
    <row r="17" spans="1:4" s="1" customFormat="1" x14ac:dyDescent="0.25">
      <c r="A17" s="43"/>
      <c r="B17" s="45"/>
      <c r="C17" s="43"/>
      <c r="D17" s="43"/>
    </row>
    <row r="18" spans="1:4" s="1" customFormat="1" x14ac:dyDescent="0.25">
      <c r="A18" s="43"/>
      <c r="B18" s="44"/>
      <c r="C18" s="43"/>
      <c r="D18" s="45"/>
    </row>
    <row r="19" spans="1:4" s="4" customFormat="1" x14ac:dyDescent="0.25">
      <c r="A19" s="43"/>
      <c r="B19" s="44"/>
      <c r="C19" s="43"/>
      <c r="D19" s="45"/>
    </row>
    <row r="20" spans="1:4" s="1" customFormat="1" x14ac:dyDescent="0.25">
      <c r="A20" s="43"/>
      <c r="B20" s="44"/>
      <c r="C20" s="43"/>
      <c r="D20" s="43"/>
    </row>
    <row r="21" spans="1:4" s="1" customFormat="1" x14ac:dyDescent="0.25">
      <c r="A21" s="43"/>
      <c r="B21" s="45"/>
      <c r="C21" s="43"/>
      <c r="D21" s="45"/>
    </row>
    <row r="22" spans="1:4" s="1" customFormat="1" x14ac:dyDescent="0.25">
      <c r="A22" s="43"/>
      <c r="B22" s="45"/>
      <c r="C22" s="45"/>
      <c r="D22" s="45"/>
    </row>
    <row r="23" spans="1:4" s="1" customFormat="1" x14ac:dyDescent="0.25">
      <c r="A23" s="45"/>
      <c r="B23" s="43"/>
      <c r="C23" s="45"/>
      <c r="D23" s="45"/>
    </row>
    <row r="24" spans="1:4" s="1" customFormat="1" ht="15.75" customHeight="1" x14ac:dyDescent="0.25">
      <c r="A24" s="43"/>
      <c r="B24" s="45"/>
      <c r="C24" s="43"/>
      <c r="D24" s="43"/>
    </row>
    <row r="25" spans="1:4" s="1" customFormat="1" x14ac:dyDescent="0.25">
      <c r="A25" s="43"/>
      <c r="B25" s="43"/>
      <c r="C25" s="45"/>
      <c r="D25" s="45"/>
    </row>
    <row r="26" spans="1:4" s="1" customFormat="1" x14ac:dyDescent="0.25">
      <c r="A26" s="43"/>
      <c r="B26" s="45"/>
      <c r="C26" s="45"/>
      <c r="D26" s="45"/>
    </row>
    <row r="27" spans="1:4" x14ac:dyDescent="0.25">
      <c r="A27" s="46"/>
      <c r="B27" s="43"/>
      <c r="C27" s="46"/>
      <c r="D27" s="46"/>
    </row>
    <row r="28" spans="1:4" x14ac:dyDescent="0.25">
      <c r="A28" s="46"/>
      <c r="B28" s="43"/>
      <c r="C28" s="46"/>
      <c r="D28" s="46"/>
    </row>
    <row r="29" spans="1:4" x14ac:dyDescent="0.25">
      <c r="A29" s="46"/>
      <c r="B29" s="43"/>
      <c r="C29" s="46"/>
      <c r="D29" s="46"/>
    </row>
    <row r="30" spans="1:4" x14ac:dyDescent="0.25">
      <c r="A30" s="46"/>
      <c r="B30" s="45"/>
      <c r="C30" s="46"/>
      <c r="D30" s="46"/>
    </row>
    <row r="31" spans="1:4" x14ac:dyDescent="0.25">
      <c r="A31" s="46"/>
      <c r="B31" s="45"/>
      <c r="C31" s="47"/>
      <c r="D31" s="47"/>
    </row>
    <row r="32" spans="1:4" x14ac:dyDescent="0.25">
      <c r="A32" s="48"/>
      <c r="B32" s="48"/>
      <c r="C32" s="48"/>
      <c r="D32" s="48"/>
    </row>
    <row r="33" spans="1:4" x14ac:dyDescent="0.25">
      <c r="A33" s="48"/>
      <c r="B33" s="48"/>
      <c r="C33" s="48"/>
      <c r="D33" s="48"/>
    </row>
    <row r="34" spans="1:4" x14ac:dyDescent="0.25">
      <c r="A34" s="48"/>
      <c r="B34" s="48"/>
      <c r="C34" s="48"/>
      <c r="D34" s="48"/>
    </row>
    <row r="35" spans="1:4" x14ac:dyDescent="0.25">
      <c r="A35" s="48"/>
      <c r="B35" s="48"/>
      <c r="C35" s="48"/>
      <c r="D35" s="48"/>
    </row>
    <row r="36" spans="1:4" x14ac:dyDescent="0.25">
      <c r="A36" s="48"/>
      <c r="B36" s="48"/>
      <c r="C36" s="48"/>
      <c r="D36" s="48"/>
    </row>
    <row r="37" spans="1:4" x14ac:dyDescent="0.25">
      <c r="A37" s="48"/>
      <c r="B37" s="48"/>
      <c r="C37" s="48"/>
      <c r="D37" s="48"/>
    </row>
    <row r="38" spans="1:4" x14ac:dyDescent="0.25">
      <c r="A38" s="48"/>
      <c r="B38" s="48"/>
      <c r="C38" s="48"/>
      <c r="D38" s="48"/>
    </row>
    <row r="39" spans="1:4" x14ac:dyDescent="0.25">
      <c r="A39" s="48"/>
      <c r="B39" s="48"/>
      <c r="C39" s="48"/>
      <c r="D39" s="48"/>
    </row>
    <row r="40" spans="1:4" x14ac:dyDescent="0.25">
      <c r="A40" s="48"/>
      <c r="B40" s="48"/>
      <c r="C40" s="48"/>
      <c r="D40" s="48"/>
    </row>
    <row r="41" spans="1:4" x14ac:dyDescent="0.25">
      <c r="A41" s="48"/>
      <c r="B41" s="48"/>
      <c r="C41" s="48"/>
      <c r="D41" s="48"/>
    </row>
    <row r="42" spans="1:4" x14ac:dyDescent="0.25">
      <c r="A42" s="48"/>
      <c r="B42" s="48"/>
      <c r="C42" s="48"/>
      <c r="D42" s="48"/>
    </row>
    <row r="43" spans="1:4" x14ac:dyDescent="0.25">
      <c r="A43" s="48"/>
      <c r="B43" s="48"/>
      <c r="C43" s="48"/>
      <c r="D43" s="48"/>
    </row>
    <row r="44" spans="1:4" x14ac:dyDescent="0.25">
      <c r="A44" s="48"/>
      <c r="B44" s="48"/>
      <c r="C44" s="48"/>
      <c r="D44" s="48"/>
    </row>
    <row r="45" spans="1:4" x14ac:dyDescent="0.25">
      <c r="A45" s="48"/>
      <c r="B45" s="48"/>
      <c r="C45" s="48"/>
      <c r="D45" s="4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8"/>
  <sheetViews>
    <sheetView workbookViewId="0">
      <selection activeCell="D15" sqref="D15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21" x14ac:dyDescent="0.35">
      <c r="A1" s="1"/>
      <c r="B1" s="61" t="s">
        <v>62</v>
      </c>
      <c r="C1" s="61"/>
      <c r="D1" s="61"/>
    </row>
    <row r="2" spans="1:4" ht="15.75" x14ac:dyDescent="0.25">
      <c r="A2" s="1"/>
      <c r="B2" s="2" t="s">
        <v>32</v>
      </c>
      <c r="C2" s="1"/>
      <c r="D2" s="1"/>
    </row>
    <row r="3" spans="1:4" x14ac:dyDescent="0.25">
      <c r="A3" s="1"/>
      <c r="B3" s="60" t="s">
        <v>31</v>
      </c>
      <c r="C3" s="60"/>
      <c r="D3" s="60"/>
    </row>
    <row r="4" spans="1:4" ht="26.25" x14ac:dyDescent="0.25">
      <c r="A4" s="7"/>
      <c r="B4" s="8" t="s">
        <v>0</v>
      </c>
      <c r="C4" s="7" t="s">
        <v>1</v>
      </c>
      <c r="D4" s="8" t="s">
        <v>27</v>
      </c>
    </row>
    <row r="5" spans="1:4" x14ac:dyDescent="0.25">
      <c r="A5" s="49"/>
      <c r="B5" s="45" t="s">
        <v>7</v>
      </c>
      <c r="C5" s="49"/>
      <c r="D5" s="49"/>
    </row>
    <row r="6" spans="1:4" x14ac:dyDescent="0.25">
      <c r="A6" s="43">
        <v>1</v>
      </c>
      <c r="B6" s="43" t="s">
        <v>65</v>
      </c>
      <c r="C6" s="50">
        <v>1308</v>
      </c>
      <c r="D6" s="45">
        <f>C6</f>
        <v>1308</v>
      </c>
    </row>
    <row r="7" spans="1:4" ht="15.75" x14ac:dyDescent="0.25">
      <c r="A7" s="43"/>
      <c r="B7" s="59" t="s">
        <v>3</v>
      </c>
      <c r="C7" s="43"/>
      <c r="D7" s="43"/>
    </row>
    <row r="8" spans="1:4" x14ac:dyDescent="0.25">
      <c r="A8" s="43">
        <v>1</v>
      </c>
      <c r="B8" s="43" t="s">
        <v>70</v>
      </c>
      <c r="C8" s="43">
        <v>1580</v>
      </c>
      <c r="D8" s="45">
        <f>C8+D6</f>
        <v>2888</v>
      </c>
    </row>
    <row r="9" spans="1:4" ht="15" customHeight="1" x14ac:dyDescent="0.25">
      <c r="A9" s="45"/>
      <c r="B9" s="45" t="s">
        <v>12</v>
      </c>
      <c r="C9" s="43"/>
      <c r="D9" s="45"/>
    </row>
    <row r="10" spans="1:4" ht="30" x14ac:dyDescent="0.25">
      <c r="A10" s="43">
        <v>1</v>
      </c>
      <c r="B10" s="43" t="s">
        <v>76</v>
      </c>
      <c r="C10" s="45">
        <v>1324</v>
      </c>
      <c r="D10" s="45">
        <f>C10+D8</f>
        <v>4212</v>
      </c>
    </row>
    <row r="11" spans="1:4" x14ac:dyDescent="0.25">
      <c r="A11" s="43"/>
      <c r="B11" s="45" t="s">
        <v>13</v>
      </c>
      <c r="C11" s="45"/>
      <c r="D11" s="45"/>
    </row>
    <row r="12" spans="1:4" x14ac:dyDescent="0.25">
      <c r="A12" s="43">
        <v>1</v>
      </c>
      <c r="B12" s="43" t="s">
        <v>65</v>
      </c>
      <c r="C12" s="43">
        <v>1185</v>
      </c>
      <c r="D12" s="45">
        <f>C12+D10</f>
        <v>5397</v>
      </c>
    </row>
    <row r="13" spans="1:4" x14ac:dyDescent="0.25">
      <c r="A13" s="43"/>
      <c r="B13" s="45" t="s">
        <v>17</v>
      </c>
      <c r="C13" s="43"/>
      <c r="D13" s="43"/>
    </row>
    <row r="14" spans="1:4" x14ac:dyDescent="0.25">
      <c r="A14" s="43">
        <v>1</v>
      </c>
      <c r="B14" s="43" t="s">
        <v>81</v>
      </c>
      <c r="C14" s="43">
        <v>1207</v>
      </c>
      <c r="D14" s="45">
        <f>C14+D12</f>
        <v>6604</v>
      </c>
    </row>
    <row r="15" spans="1:4" x14ac:dyDescent="0.25">
      <c r="A15" s="45"/>
      <c r="B15" s="45"/>
      <c r="C15" s="43"/>
      <c r="D15" s="45"/>
    </row>
    <row r="16" spans="1:4" x14ac:dyDescent="0.25">
      <c r="A16" s="43"/>
      <c r="B16" s="43"/>
      <c r="C16" s="43"/>
      <c r="D16" s="45"/>
    </row>
    <row r="17" spans="1:4" x14ac:dyDescent="0.25">
      <c r="A17" s="43"/>
      <c r="B17" s="43"/>
      <c r="C17" s="45"/>
      <c r="D17" s="45"/>
    </row>
    <row r="18" spans="1:4" x14ac:dyDescent="0.25">
      <c r="A18" s="43"/>
      <c r="B18" s="45"/>
      <c r="C18" s="43"/>
      <c r="D18" s="43"/>
    </row>
    <row r="19" spans="1:4" x14ac:dyDescent="0.25">
      <c r="A19" s="43"/>
      <c r="B19" s="45"/>
      <c r="C19" s="43"/>
      <c r="D19" s="43"/>
    </row>
    <row r="20" spans="1:4" x14ac:dyDescent="0.25">
      <c r="A20" s="45"/>
      <c r="B20" s="43"/>
      <c r="C20" s="45"/>
      <c r="D20" s="45"/>
    </row>
    <row r="21" spans="1:4" x14ac:dyDescent="0.25">
      <c r="A21" s="43"/>
      <c r="B21" s="45"/>
      <c r="C21" s="43"/>
      <c r="D21" s="43"/>
    </row>
    <row r="22" spans="1:4" x14ac:dyDescent="0.25">
      <c r="A22" s="43"/>
      <c r="B22" s="45"/>
      <c r="C22" s="43"/>
      <c r="D22" s="43"/>
    </row>
    <row r="23" spans="1:4" x14ac:dyDescent="0.25">
      <c r="A23" s="43"/>
      <c r="B23" s="43"/>
      <c r="C23" s="45"/>
      <c r="D23" s="45"/>
    </row>
    <row r="24" spans="1:4" x14ac:dyDescent="0.25">
      <c r="A24" s="45"/>
      <c r="B24" s="45"/>
      <c r="C24" s="45"/>
      <c r="D24" s="45"/>
    </row>
    <row r="25" spans="1:4" x14ac:dyDescent="0.25">
      <c r="A25" s="43"/>
      <c r="B25" s="45"/>
      <c r="C25" s="43"/>
      <c r="D25" s="43"/>
    </row>
    <row r="26" spans="1:4" x14ac:dyDescent="0.25">
      <c r="A26" s="43"/>
      <c r="B26" s="43"/>
      <c r="C26" s="45"/>
      <c r="D26" s="45"/>
    </row>
    <row r="27" spans="1:4" x14ac:dyDescent="0.25">
      <c r="A27" s="43"/>
      <c r="B27" s="45"/>
      <c r="C27" s="45"/>
      <c r="D27" s="45"/>
    </row>
    <row r="28" spans="1:4" x14ac:dyDescent="0.25">
      <c r="A28" s="46"/>
      <c r="B28" s="43"/>
      <c r="C28" s="46"/>
      <c r="D28" s="46"/>
    </row>
    <row r="29" spans="1:4" x14ac:dyDescent="0.25">
      <c r="A29" s="46"/>
      <c r="B29" s="45"/>
      <c r="C29" s="46"/>
      <c r="D29" s="46"/>
    </row>
    <row r="30" spans="1:4" x14ac:dyDescent="0.25">
      <c r="A30" s="48"/>
      <c r="B30" s="48"/>
      <c r="C30" s="48"/>
      <c r="D30" s="48"/>
    </row>
    <row r="31" spans="1:4" x14ac:dyDescent="0.25">
      <c r="A31" s="48"/>
      <c r="B31" s="48"/>
      <c r="C31" s="48"/>
      <c r="D31" s="48"/>
    </row>
    <row r="32" spans="1:4" x14ac:dyDescent="0.25">
      <c r="A32" s="48"/>
      <c r="B32" s="48"/>
      <c r="C32" s="48"/>
      <c r="D32" s="48"/>
    </row>
    <row r="33" spans="1:4" x14ac:dyDescent="0.25">
      <c r="A33" s="48"/>
      <c r="B33" s="48"/>
      <c r="C33" s="48"/>
      <c r="D33" s="48"/>
    </row>
    <row r="34" spans="1:4" x14ac:dyDescent="0.25">
      <c r="A34" s="48"/>
      <c r="B34" s="48"/>
      <c r="C34" s="48"/>
      <c r="D34" s="48"/>
    </row>
    <row r="35" spans="1:4" x14ac:dyDescent="0.25">
      <c r="A35" s="48"/>
      <c r="B35" s="48"/>
      <c r="C35" s="48"/>
      <c r="D35" s="48"/>
    </row>
    <row r="36" spans="1:4" x14ac:dyDescent="0.25">
      <c r="A36" s="48"/>
      <c r="B36" s="48"/>
      <c r="C36" s="48"/>
      <c r="D36" s="48"/>
    </row>
    <row r="37" spans="1:4" x14ac:dyDescent="0.25">
      <c r="A37" s="48"/>
      <c r="B37" s="48"/>
      <c r="C37" s="48"/>
      <c r="D37" s="48"/>
    </row>
    <row r="38" spans="1:4" x14ac:dyDescent="0.25">
      <c r="A38" s="48"/>
      <c r="B38" s="48"/>
      <c r="C38" s="48"/>
      <c r="D38" s="48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A5" sqref="A5:D6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1" t="s">
        <v>62</v>
      </c>
      <c r="C1" s="61"/>
      <c r="D1" s="61"/>
      <c r="E1" s="6"/>
      <c r="F1" s="6"/>
      <c r="G1" s="6"/>
      <c r="H1" s="6"/>
    </row>
    <row r="2" spans="1:8" ht="21.6" customHeight="1" x14ac:dyDescent="0.25">
      <c r="A2" s="1"/>
      <c r="B2" s="62" t="s">
        <v>32</v>
      </c>
      <c r="C2" s="62"/>
      <c r="D2" s="62"/>
      <c r="E2" s="1"/>
      <c r="F2" s="1"/>
      <c r="G2" s="1"/>
      <c r="H2" s="1"/>
    </row>
    <row r="3" spans="1:8" ht="17.25" customHeight="1" x14ac:dyDescent="0.25">
      <c r="A3" s="1"/>
      <c r="B3" s="63" t="s">
        <v>5</v>
      </c>
      <c r="C3" s="63"/>
      <c r="D3" s="63"/>
      <c r="E3" s="1"/>
      <c r="F3" s="1"/>
      <c r="G3" s="1"/>
      <c r="H3" s="1"/>
    </row>
    <row r="4" spans="1:8" ht="30" x14ac:dyDescent="0.25">
      <c r="A4" s="11"/>
      <c r="B4" s="37" t="s">
        <v>0</v>
      </c>
      <c r="C4" s="11" t="s">
        <v>1</v>
      </c>
      <c r="D4" s="11" t="s">
        <v>27</v>
      </c>
      <c r="E4" s="1"/>
      <c r="F4" s="1"/>
      <c r="G4" s="1"/>
      <c r="H4" s="1"/>
    </row>
    <row r="5" spans="1:8" x14ac:dyDescent="0.25">
      <c r="A5" s="45"/>
      <c r="B5" s="45"/>
      <c r="C5" s="45"/>
      <c r="D5" s="3"/>
      <c r="E5" s="1"/>
      <c r="F5" s="1"/>
      <c r="G5" s="1"/>
      <c r="H5" s="1"/>
    </row>
    <row r="6" spans="1:8" x14ac:dyDescent="0.25">
      <c r="A6" s="43"/>
      <c r="B6" s="43"/>
      <c r="C6" s="50"/>
      <c r="D6" s="3"/>
    </row>
    <row r="7" spans="1:8" x14ac:dyDescent="0.25">
      <c r="A7" s="46"/>
      <c r="B7" s="46"/>
      <c r="C7" s="53"/>
      <c r="D7" s="13"/>
    </row>
    <row r="8" spans="1:8" x14ac:dyDescent="0.25">
      <c r="A8" s="46"/>
      <c r="B8" s="43"/>
      <c r="C8" s="53"/>
      <c r="D8" s="17"/>
    </row>
    <row r="9" spans="1:8" x14ac:dyDescent="0.25">
      <c r="A9" s="54"/>
      <c r="B9" s="55"/>
      <c r="C9" s="47"/>
      <c r="D9" s="12"/>
    </row>
    <row r="10" spans="1:8" x14ac:dyDescent="0.25">
      <c r="A10" s="56"/>
      <c r="B10" s="57"/>
      <c r="C10" s="58"/>
      <c r="D10" s="18"/>
    </row>
    <row r="11" spans="1:8" x14ac:dyDescent="0.25">
      <c r="A11" s="46"/>
      <c r="B11" s="43"/>
      <c r="C11" s="46"/>
      <c r="D11" s="13"/>
    </row>
    <row r="12" spans="1:8" x14ac:dyDescent="0.25">
      <c r="A12" s="46"/>
      <c r="B12" s="46"/>
      <c r="C12" s="46"/>
      <c r="D12" s="13"/>
    </row>
    <row r="13" spans="1:8" x14ac:dyDescent="0.25">
      <c r="A13" s="46"/>
      <c r="B13" s="46"/>
      <c r="C13" s="46"/>
      <c r="D13" s="13"/>
    </row>
    <row r="14" spans="1:8" x14ac:dyDescent="0.25">
      <c r="A14" s="46"/>
      <c r="B14" s="47"/>
      <c r="C14" s="47"/>
      <c r="D14" s="12"/>
    </row>
    <row r="15" spans="1:8" x14ac:dyDescent="0.25">
      <c r="A15" s="46"/>
      <c r="B15" s="47"/>
      <c r="C15" s="46"/>
      <c r="D15" s="13"/>
    </row>
    <row r="16" spans="1:8" x14ac:dyDescent="0.25">
      <c r="A16" s="46"/>
      <c r="B16" s="44"/>
      <c r="C16" s="46"/>
      <c r="D16" s="13"/>
    </row>
    <row r="17" spans="1:4" x14ac:dyDescent="0.25">
      <c r="A17" s="46"/>
      <c r="B17" s="46"/>
      <c r="C17" s="46"/>
      <c r="D17" s="13"/>
    </row>
    <row r="18" spans="1:4" x14ac:dyDescent="0.25">
      <c r="A18" s="46"/>
      <c r="B18" s="47"/>
      <c r="C18" s="47"/>
      <c r="D18" s="12"/>
    </row>
    <row r="19" spans="1:4" x14ac:dyDescent="0.25">
      <c r="A19" s="46"/>
      <c r="B19" s="47"/>
      <c r="C19" s="46"/>
      <c r="D19" s="13"/>
    </row>
    <row r="20" spans="1:4" x14ac:dyDescent="0.25">
      <c r="A20" s="46"/>
      <c r="B20" s="43"/>
      <c r="C20" s="46"/>
      <c r="D20" s="13"/>
    </row>
    <row r="21" spans="1:4" x14ac:dyDescent="0.25">
      <c r="A21" s="46"/>
      <c r="B21" s="43"/>
      <c r="C21" s="46"/>
      <c r="D21" s="13"/>
    </row>
    <row r="22" spans="1:4" x14ac:dyDescent="0.25">
      <c r="A22" s="46"/>
      <c r="B22" s="47"/>
      <c r="C22" s="47"/>
      <c r="D22" s="12"/>
    </row>
    <row r="23" spans="1:4" x14ac:dyDescent="0.25">
      <c r="A23" s="46"/>
      <c r="B23" s="47"/>
      <c r="C23" s="46"/>
      <c r="D23" s="13"/>
    </row>
    <row r="24" spans="1:4" x14ac:dyDescent="0.25">
      <c r="A24" s="46"/>
      <c r="B24" s="43"/>
      <c r="C24" s="46"/>
      <c r="D24" s="13"/>
    </row>
    <row r="25" spans="1:4" x14ac:dyDescent="0.25">
      <c r="A25" s="46"/>
      <c r="B25" s="43"/>
      <c r="C25" s="46"/>
      <c r="D25" s="12"/>
    </row>
    <row r="26" spans="1:4" x14ac:dyDescent="0.25">
      <c r="A26" s="46"/>
      <c r="B26" s="47"/>
      <c r="C26" s="47"/>
      <c r="D26" s="12"/>
    </row>
    <row r="27" spans="1:4" x14ac:dyDescent="0.25">
      <c r="A27" s="46"/>
      <c r="B27" s="46"/>
      <c r="C27" s="46"/>
      <c r="D27" s="13"/>
    </row>
    <row r="28" spans="1:4" x14ac:dyDescent="0.25">
      <c r="A28" s="46"/>
      <c r="B28" s="47"/>
      <c r="C28" s="47"/>
      <c r="D28" s="12"/>
    </row>
    <row r="29" spans="1:4" x14ac:dyDescent="0.25">
      <c r="A29" s="46"/>
      <c r="B29" s="47"/>
      <c r="C29" s="46"/>
      <c r="D29" s="13"/>
    </row>
    <row r="30" spans="1:4" x14ac:dyDescent="0.25">
      <c r="A30" s="46"/>
      <c r="B30" s="46"/>
      <c r="C30" s="46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2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61" t="s">
        <v>62</v>
      </c>
      <c r="C1" s="61"/>
      <c r="D1" s="61"/>
    </row>
    <row r="2" spans="1:4" ht="15.75" x14ac:dyDescent="0.25">
      <c r="A2" s="1"/>
      <c r="B2" s="62" t="s">
        <v>32</v>
      </c>
      <c r="C2" s="62"/>
      <c r="D2" s="62"/>
    </row>
    <row r="3" spans="1:4" ht="15.75" x14ac:dyDescent="0.25">
      <c r="A3" s="1"/>
      <c r="B3" s="63" t="s">
        <v>35</v>
      </c>
      <c r="C3" s="63"/>
      <c r="D3" s="63"/>
    </row>
    <row r="4" spans="1:4" ht="26.25" x14ac:dyDescent="0.25">
      <c r="A4" s="7"/>
      <c r="B4" s="8" t="s">
        <v>0</v>
      </c>
      <c r="C4" s="7" t="s">
        <v>1</v>
      </c>
      <c r="D4" s="7" t="s">
        <v>27</v>
      </c>
    </row>
    <row r="5" spans="1:4" x14ac:dyDescent="0.25">
      <c r="A5" s="9"/>
      <c r="B5" s="3"/>
      <c r="C5" s="9"/>
      <c r="D5" s="9"/>
    </row>
    <row r="6" spans="1:4" x14ac:dyDescent="0.25">
      <c r="A6" s="11"/>
      <c r="B6" s="11"/>
      <c r="C6" s="36"/>
      <c r="D6" s="3"/>
    </row>
    <row r="7" spans="1:4" x14ac:dyDescent="0.25">
      <c r="A7" s="3"/>
      <c r="B7" s="11"/>
      <c r="C7" s="19"/>
      <c r="D7" s="3">
        <f>C7</f>
        <v>0</v>
      </c>
    </row>
    <row r="8" spans="1:4" x14ac:dyDescent="0.25">
      <c r="A8" s="12"/>
      <c r="B8" s="12"/>
      <c r="C8" s="20"/>
      <c r="D8" s="12"/>
    </row>
    <row r="9" spans="1:4" x14ac:dyDescent="0.25">
      <c r="A9" s="13"/>
      <c r="B9" s="11"/>
      <c r="C9" s="16"/>
      <c r="D9" s="17"/>
    </row>
    <row r="10" spans="1:4" x14ac:dyDescent="0.25">
      <c r="A10" s="32"/>
      <c r="B10" s="33"/>
      <c r="C10" s="12"/>
      <c r="D10" s="12"/>
    </row>
    <row r="11" spans="1:4" x14ac:dyDescent="0.25">
      <c r="A11" s="14"/>
      <c r="B11" s="21"/>
      <c r="C11" s="15"/>
      <c r="D11" s="18"/>
    </row>
    <row r="12" spans="1:4" x14ac:dyDescent="0.25">
      <c r="A12" s="13"/>
      <c r="B12" s="11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3"/>
      <c r="C14" s="13"/>
      <c r="D14" s="13"/>
    </row>
    <row r="15" spans="1:4" x14ac:dyDescent="0.25">
      <c r="A15" s="13"/>
      <c r="B15" s="12"/>
      <c r="C15" s="12"/>
      <c r="D15" s="12"/>
    </row>
    <row r="16" spans="1:4" x14ac:dyDescent="0.25">
      <c r="A16" s="13"/>
      <c r="B16" s="12"/>
      <c r="C16" s="13"/>
      <c r="D16" s="13"/>
    </row>
    <row r="17" spans="1:4" x14ac:dyDescent="0.25">
      <c r="A17" s="13"/>
      <c r="B17" s="34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3"/>
      <c r="C28" s="13"/>
      <c r="D28" s="13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3"/>
      <c r="D31" s="13"/>
    </row>
    <row r="32" spans="1:4" x14ac:dyDescent="0.25">
      <c r="A32" s="13"/>
      <c r="B32" s="12"/>
      <c r="C32" s="12"/>
      <c r="D32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sqref="A1:XFD1048576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1" t="s">
        <v>63</v>
      </c>
      <c r="C1" s="61"/>
      <c r="D1" s="61"/>
      <c r="E1" s="6"/>
      <c r="F1" s="6"/>
      <c r="G1" s="6"/>
      <c r="H1" s="6"/>
    </row>
    <row r="2" spans="1:8" ht="15.75" x14ac:dyDescent="0.25">
      <c r="A2" s="1"/>
      <c r="B2" s="62" t="s">
        <v>32</v>
      </c>
      <c r="C2" s="62"/>
      <c r="D2" s="62"/>
      <c r="E2" s="1"/>
      <c r="F2" s="1"/>
      <c r="G2" s="1"/>
      <c r="H2" s="1"/>
    </row>
    <row r="3" spans="1:8" ht="15.75" x14ac:dyDescent="0.25">
      <c r="A3" s="1"/>
      <c r="B3" s="63" t="s">
        <v>6</v>
      </c>
      <c r="C3" s="63"/>
      <c r="D3" s="63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27</v>
      </c>
      <c r="E4" s="1"/>
      <c r="F4" s="1"/>
      <c r="G4" s="1"/>
      <c r="H4" s="1"/>
    </row>
    <row r="5" spans="1:8" x14ac:dyDescent="0.25">
      <c r="A5" s="51"/>
      <c r="B5" s="45" t="s">
        <v>17</v>
      </c>
      <c r="C5" s="49"/>
      <c r="D5" s="51"/>
      <c r="E5" s="1"/>
      <c r="F5" s="1"/>
      <c r="G5" s="1"/>
      <c r="H5" s="1"/>
    </row>
    <row r="6" spans="1:8" s="1" customFormat="1" x14ac:dyDescent="0.25">
      <c r="A6" s="43">
        <v>1</v>
      </c>
      <c r="B6" s="43" t="s">
        <v>82</v>
      </c>
      <c r="C6" s="43">
        <v>2562</v>
      </c>
      <c r="D6" s="45"/>
    </row>
    <row r="7" spans="1:8" s="5" customFormat="1" x14ac:dyDescent="0.25">
      <c r="A7" s="47">
        <v>2</v>
      </c>
      <c r="B7" s="43" t="s">
        <v>83</v>
      </c>
      <c r="C7" s="46">
        <v>10842.1</v>
      </c>
      <c r="D7" s="47"/>
    </row>
    <row r="8" spans="1:8" x14ac:dyDescent="0.25">
      <c r="A8" s="46">
        <v>3</v>
      </c>
      <c r="B8" s="43" t="s">
        <v>84</v>
      </c>
      <c r="C8" s="46">
        <v>12640</v>
      </c>
      <c r="D8" s="46"/>
    </row>
    <row r="9" spans="1:8" x14ac:dyDescent="0.25">
      <c r="A9" s="46">
        <v>4</v>
      </c>
      <c r="B9" s="43" t="s">
        <v>84</v>
      </c>
      <c r="C9" s="46">
        <v>33464.1</v>
      </c>
      <c r="D9" s="47"/>
    </row>
    <row r="10" spans="1:8" s="5" customFormat="1" x14ac:dyDescent="0.25">
      <c r="A10" s="46"/>
      <c r="B10" s="45" t="s">
        <v>85</v>
      </c>
      <c r="C10" s="47">
        <f>SUM(C6:C9)</f>
        <v>59508.2</v>
      </c>
      <c r="D10" s="47">
        <f>C10</f>
        <v>59508.2</v>
      </c>
    </row>
    <row r="11" spans="1:8" x14ac:dyDescent="0.25">
      <c r="A11" s="46"/>
      <c r="B11" s="45"/>
      <c r="C11" s="46"/>
      <c r="D11" s="47"/>
    </row>
    <row r="12" spans="1:8" x14ac:dyDescent="0.25">
      <c r="A12" s="46"/>
      <c r="B12" s="43"/>
      <c r="C12" s="46"/>
      <c r="D12" s="47"/>
    </row>
    <row r="13" spans="1:8" x14ac:dyDescent="0.25">
      <c r="A13" s="47"/>
      <c r="B13" s="45"/>
      <c r="C13" s="47"/>
      <c r="D13" s="47"/>
    </row>
    <row r="14" spans="1:8" x14ac:dyDescent="0.25">
      <c r="A14" s="46"/>
      <c r="B14" s="43"/>
      <c r="C14" s="46"/>
      <c r="D14" s="46"/>
    </row>
    <row r="15" spans="1:8" x14ac:dyDescent="0.25">
      <c r="A15" s="46"/>
      <c r="B15" s="45"/>
      <c r="C15" s="47"/>
      <c r="D15" s="47"/>
    </row>
    <row r="16" spans="1:8" x14ac:dyDescent="0.25">
      <c r="A16" s="46"/>
      <c r="B16" s="45"/>
      <c r="C16" s="46"/>
      <c r="D16" s="46"/>
    </row>
    <row r="17" spans="1:4" x14ac:dyDescent="0.25">
      <c r="A17" s="46"/>
      <c r="B17" s="43"/>
      <c r="C17" s="46"/>
      <c r="D17" s="46"/>
    </row>
    <row r="18" spans="1:4" x14ac:dyDescent="0.25">
      <c r="A18" s="46"/>
      <c r="B18" s="45"/>
      <c r="C18" s="47"/>
      <c r="D18" s="47"/>
    </row>
    <row r="19" spans="1:4" x14ac:dyDescent="0.25">
      <c r="A19" s="46"/>
      <c r="B19" s="45"/>
      <c r="C19" s="47"/>
      <c r="D19" s="47"/>
    </row>
    <row r="20" spans="1:4" x14ac:dyDescent="0.25">
      <c r="A20" s="46"/>
      <c r="B20" s="43"/>
      <c r="C20" s="46"/>
      <c r="D20" s="46"/>
    </row>
    <row r="21" spans="1:4" x14ac:dyDescent="0.25">
      <c r="A21" s="46"/>
      <c r="B21" s="43"/>
      <c r="C21" s="46"/>
      <c r="D21" s="46"/>
    </row>
    <row r="22" spans="1:4" x14ac:dyDescent="0.25">
      <c r="A22" s="13"/>
      <c r="B22" s="3"/>
      <c r="C22" s="12"/>
      <c r="D22" s="12"/>
    </row>
    <row r="23" spans="1:4" x14ac:dyDescent="0.25">
      <c r="A23" s="13"/>
      <c r="B23" s="3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topLeftCell="A2" zoomScale="60" zoomScaleNormal="65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4" t="s">
        <v>61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15.75" x14ac:dyDescent="0.25">
      <c r="A2" s="2" t="s">
        <v>32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7</v>
      </c>
      <c r="D3" s="27" t="s">
        <v>3</v>
      </c>
      <c r="E3" s="27" t="s">
        <v>9</v>
      </c>
      <c r="F3" s="27" t="s">
        <v>10</v>
      </c>
      <c r="G3" s="27" t="s">
        <v>11</v>
      </c>
      <c r="H3" s="27" t="s">
        <v>12</v>
      </c>
      <c r="I3" s="27" t="s">
        <v>13</v>
      </c>
      <c r="J3" s="27" t="s">
        <v>14</v>
      </c>
      <c r="K3" s="27" t="s">
        <v>15</v>
      </c>
      <c r="L3" s="27" t="s">
        <v>16</v>
      </c>
      <c r="M3" s="27" t="s">
        <v>17</v>
      </c>
      <c r="N3" s="23" t="s">
        <v>18</v>
      </c>
    </row>
    <row r="4" spans="1:14" ht="39.75" customHeight="1" x14ac:dyDescent="0.35">
      <c r="A4" s="28" t="s">
        <v>29</v>
      </c>
      <c r="B4" s="24">
        <f>B5+B6</f>
        <v>4365.67</v>
      </c>
      <c r="C4" s="24">
        <f t="shared" ref="C4:N4" si="0">C5+C6</f>
        <v>4365.67</v>
      </c>
      <c r="D4" s="24">
        <f t="shared" si="0"/>
        <v>4365.67</v>
      </c>
      <c r="E4" s="24">
        <f>E5+E6+E7+E8</f>
        <v>4365.67</v>
      </c>
      <c r="F4" s="24">
        <f t="shared" si="0"/>
        <v>4365.67</v>
      </c>
      <c r="G4" s="24">
        <f t="shared" si="0"/>
        <v>4365.67</v>
      </c>
      <c r="H4" s="24">
        <f t="shared" si="0"/>
        <v>4365.67</v>
      </c>
      <c r="I4" s="24">
        <f t="shared" si="0"/>
        <v>4365.67</v>
      </c>
      <c r="J4" s="24">
        <f t="shared" si="0"/>
        <v>4365.67</v>
      </c>
      <c r="K4" s="24">
        <f t="shared" si="0"/>
        <v>4365.67</v>
      </c>
      <c r="L4" s="24">
        <f t="shared" si="0"/>
        <v>4365.67</v>
      </c>
      <c r="M4" s="24">
        <f t="shared" si="0"/>
        <v>4365.67</v>
      </c>
      <c r="N4" s="24">
        <f t="shared" si="0"/>
        <v>52388.040000000008</v>
      </c>
    </row>
    <row r="5" spans="1:14" ht="39" customHeight="1" x14ac:dyDescent="0.35">
      <c r="A5" s="28" t="s">
        <v>56</v>
      </c>
      <c r="B5" s="25">
        <v>2294.91</v>
      </c>
      <c r="C5" s="25">
        <v>2294.91</v>
      </c>
      <c r="D5" s="25">
        <v>2294.91</v>
      </c>
      <c r="E5" s="25">
        <v>2294.91</v>
      </c>
      <c r="F5" s="25">
        <v>2294.91</v>
      </c>
      <c r="G5" s="25">
        <v>2294.91</v>
      </c>
      <c r="H5" s="25">
        <v>2294.91</v>
      </c>
      <c r="I5" s="25">
        <v>2294.91</v>
      </c>
      <c r="J5" s="25">
        <v>2294.91</v>
      </c>
      <c r="K5" s="25">
        <v>2294.91</v>
      </c>
      <c r="L5" s="25">
        <v>2294.91</v>
      </c>
      <c r="M5" s="25">
        <v>2294.91</v>
      </c>
      <c r="N5" s="25">
        <f t="shared" ref="N5:N23" si="1">SUM(B5:M5)</f>
        <v>27538.92</v>
      </c>
    </row>
    <row r="6" spans="1:14" ht="44.25" customHeight="1" x14ac:dyDescent="0.35">
      <c r="A6" s="28" t="s">
        <v>57</v>
      </c>
      <c r="B6" s="25">
        <v>2070.7600000000002</v>
      </c>
      <c r="C6" s="25">
        <v>2070.7600000000002</v>
      </c>
      <c r="D6" s="25">
        <v>2070.7600000000002</v>
      </c>
      <c r="E6" s="25">
        <v>2070.7600000000002</v>
      </c>
      <c r="F6" s="25">
        <v>2070.7600000000002</v>
      </c>
      <c r="G6" s="25">
        <v>2070.7600000000002</v>
      </c>
      <c r="H6" s="25">
        <v>2070.7600000000002</v>
      </c>
      <c r="I6" s="25">
        <v>2070.7600000000002</v>
      </c>
      <c r="J6" s="25">
        <v>2070.7600000000002</v>
      </c>
      <c r="K6" s="25">
        <v>2070.7600000000002</v>
      </c>
      <c r="L6" s="25">
        <v>2070.7600000000002</v>
      </c>
      <c r="M6" s="25">
        <v>2070.7600000000002</v>
      </c>
      <c r="N6" s="25">
        <f>SUM(B6:M6)</f>
        <v>24849.12000000001</v>
      </c>
    </row>
    <row r="7" spans="1:14" ht="44.25" customHeight="1" x14ac:dyDescent="0.35">
      <c r="A7" s="28" t="s">
        <v>60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44.25" customHeight="1" x14ac:dyDescent="0.35">
      <c r="A8" s="28" t="s">
        <v>58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>
        <f>SUM(B8:M8)</f>
        <v>0</v>
      </c>
    </row>
    <row r="9" spans="1:14" ht="36" customHeight="1" x14ac:dyDescent="0.35">
      <c r="A9" s="29" t="s">
        <v>19</v>
      </c>
      <c r="B9" s="24">
        <f>B10+B11+B12+B13</f>
        <v>593.77</v>
      </c>
      <c r="C9" s="24">
        <f t="shared" ref="C9:M9" si="2">C10+C11+C12+C13</f>
        <v>1900.5</v>
      </c>
      <c r="D9" s="24">
        <f t="shared" si="2"/>
        <v>7584.41</v>
      </c>
      <c r="E9" s="24">
        <f t="shared" si="2"/>
        <v>5021.1499999999996</v>
      </c>
      <c r="F9" s="24">
        <f>F10+F11+F12+F13</f>
        <v>795.65</v>
      </c>
      <c r="G9" s="24">
        <f t="shared" si="2"/>
        <v>1389.41</v>
      </c>
      <c r="H9" s="24">
        <f t="shared" si="2"/>
        <v>5769.02</v>
      </c>
      <c r="I9" s="24">
        <f t="shared" si="2"/>
        <v>1576.8899999999999</v>
      </c>
      <c r="J9" s="24">
        <f t="shared" si="2"/>
        <v>1187.53</v>
      </c>
      <c r="K9" s="24">
        <f t="shared" si="2"/>
        <v>790</v>
      </c>
      <c r="L9" s="24">
        <f t="shared" si="2"/>
        <v>2370</v>
      </c>
      <c r="M9" s="24">
        <f t="shared" si="2"/>
        <v>4369.53</v>
      </c>
      <c r="N9" s="24">
        <f t="shared" si="1"/>
        <v>33347.86</v>
      </c>
    </row>
    <row r="10" spans="1:14" ht="40.5" customHeight="1" x14ac:dyDescent="0.35">
      <c r="A10" s="28" t="s">
        <v>20</v>
      </c>
      <c r="B10" s="25"/>
      <c r="C10" s="25"/>
      <c r="D10" s="25">
        <v>1455</v>
      </c>
      <c r="E10" s="25">
        <v>395</v>
      </c>
      <c r="F10" s="25"/>
      <c r="G10" s="25"/>
      <c r="H10" s="25">
        <v>3851.25</v>
      </c>
      <c r="I10" s="25"/>
      <c r="J10" s="25"/>
      <c r="K10" s="25">
        <v>790</v>
      </c>
      <c r="L10" s="25">
        <v>2370</v>
      </c>
      <c r="M10" s="25">
        <v>1975</v>
      </c>
      <c r="N10" s="24">
        <f t="shared" si="1"/>
        <v>10836.25</v>
      </c>
    </row>
    <row r="11" spans="1:14" ht="45.75" customHeight="1" x14ac:dyDescent="0.35">
      <c r="A11" s="28" t="s">
        <v>21</v>
      </c>
      <c r="B11" s="26"/>
      <c r="C11" s="25">
        <v>592.5</v>
      </c>
      <c r="D11" s="25">
        <v>3160</v>
      </c>
      <c r="E11" s="25">
        <v>3830.5</v>
      </c>
      <c r="F11" s="25"/>
      <c r="G11" s="25"/>
      <c r="H11" s="25"/>
      <c r="I11" s="25"/>
      <c r="J11" s="25"/>
      <c r="K11" s="25"/>
      <c r="L11" s="25"/>
      <c r="M11" s="25"/>
      <c r="N11" s="24">
        <f t="shared" si="1"/>
        <v>7583</v>
      </c>
    </row>
    <row r="12" spans="1:14" ht="45.75" customHeight="1" x14ac:dyDescent="0.35">
      <c r="A12" s="35" t="s">
        <v>33</v>
      </c>
      <c r="B12" s="26"/>
      <c r="C12" s="25">
        <v>1308</v>
      </c>
      <c r="D12" s="25">
        <v>1580</v>
      </c>
      <c r="E12" s="25"/>
      <c r="F12" s="25"/>
      <c r="G12" s="25"/>
      <c r="H12" s="25">
        <v>1324</v>
      </c>
      <c r="I12" s="25">
        <v>1185</v>
      </c>
      <c r="J12" s="25"/>
      <c r="K12" s="25"/>
      <c r="L12" s="25"/>
      <c r="M12" s="25">
        <v>1207</v>
      </c>
      <c r="N12" s="24">
        <f t="shared" si="1"/>
        <v>6604</v>
      </c>
    </row>
    <row r="13" spans="1:14" ht="21.75" customHeight="1" x14ac:dyDescent="0.35">
      <c r="A13" s="28" t="s">
        <v>22</v>
      </c>
      <c r="B13" s="25">
        <v>593.77</v>
      </c>
      <c r="C13" s="25"/>
      <c r="D13" s="25">
        <v>1389.41</v>
      </c>
      <c r="E13" s="25">
        <v>795.65</v>
      </c>
      <c r="F13" s="25">
        <v>795.65</v>
      </c>
      <c r="G13" s="25">
        <v>1389.41</v>
      </c>
      <c r="H13" s="25">
        <v>593.77</v>
      </c>
      <c r="I13" s="25">
        <v>391.89</v>
      </c>
      <c r="J13" s="25">
        <v>1187.53</v>
      </c>
      <c r="K13" s="25"/>
      <c r="L13" s="25"/>
      <c r="M13" s="25">
        <v>1187.53</v>
      </c>
      <c r="N13" s="25">
        <f t="shared" si="1"/>
        <v>8324.61</v>
      </c>
    </row>
    <row r="14" spans="1:14" ht="23.25" customHeight="1" x14ac:dyDescent="0.35">
      <c r="A14" s="29" t="s">
        <v>23</v>
      </c>
      <c r="B14" s="24">
        <f>B15+B16+B17</f>
        <v>0</v>
      </c>
      <c r="C14" s="24">
        <f t="shared" ref="C14:M14" si="3">C15+C16+C17</f>
        <v>0</v>
      </c>
      <c r="D14" s="24">
        <f t="shared" si="3"/>
        <v>0</v>
      </c>
      <c r="E14" s="24">
        <f t="shared" si="3"/>
        <v>0</v>
      </c>
      <c r="F14" s="24">
        <f t="shared" si="3"/>
        <v>0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24">
        <f t="shared" si="3"/>
        <v>0</v>
      </c>
      <c r="K14" s="24">
        <f t="shared" si="3"/>
        <v>0</v>
      </c>
      <c r="L14" s="24">
        <f t="shared" si="3"/>
        <v>0</v>
      </c>
      <c r="M14" s="24">
        <f t="shared" si="3"/>
        <v>59508.2</v>
      </c>
      <c r="N14" s="24">
        <f t="shared" si="1"/>
        <v>59508.2</v>
      </c>
    </row>
    <row r="15" spans="1:14" ht="42" customHeight="1" x14ac:dyDescent="0.35">
      <c r="A15" s="28" t="s">
        <v>24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>
        <v>59508.2</v>
      </c>
      <c r="N15" s="25">
        <f t="shared" si="1"/>
        <v>59508.2</v>
      </c>
    </row>
    <row r="16" spans="1:14" ht="40.5" customHeight="1" x14ac:dyDescent="0.35">
      <c r="A16" s="28" t="s">
        <v>25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>
        <f t="shared" si="1"/>
        <v>0</v>
      </c>
    </row>
    <row r="17" spans="1:14" ht="40.5" customHeight="1" x14ac:dyDescent="0.35">
      <c r="A17" s="35" t="s">
        <v>34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41" t="s">
        <v>49</v>
      </c>
      <c r="B18" s="25"/>
      <c r="C18" s="25"/>
      <c r="D18" s="25"/>
      <c r="E18" s="25"/>
      <c r="F18" s="25"/>
      <c r="G18" s="25"/>
      <c r="H18" s="25">
        <v>2146</v>
      </c>
      <c r="I18" s="25"/>
      <c r="J18" s="25"/>
      <c r="K18" s="25"/>
      <c r="L18" s="25"/>
      <c r="M18" s="25"/>
      <c r="N18" s="25">
        <f t="shared" si="1"/>
        <v>2146</v>
      </c>
    </row>
    <row r="19" spans="1:14" ht="40.5" customHeight="1" x14ac:dyDescent="0.35">
      <c r="A19" s="29" t="s">
        <v>51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52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si="5"/>
        <v>0</v>
      </c>
    </row>
    <row r="21" spans="1:14" ht="40.5" customHeight="1" x14ac:dyDescent="0.35">
      <c r="A21" s="28" t="s">
        <v>53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5" t="s">
        <v>54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 t="shared" si="5"/>
        <v>0</v>
      </c>
    </row>
    <row r="23" spans="1:14" ht="39.75" customHeight="1" x14ac:dyDescent="0.35">
      <c r="A23" s="29" t="s">
        <v>55</v>
      </c>
      <c r="B23" s="24">
        <v>2374.9699999999998</v>
      </c>
      <c r="C23" s="24">
        <v>2374.9699999999998</v>
      </c>
      <c r="D23" s="24">
        <v>2374.9699999999998</v>
      </c>
      <c r="E23" s="24">
        <v>2374.9699999999998</v>
      </c>
      <c r="F23" s="24">
        <v>2374.9699999999998</v>
      </c>
      <c r="G23" s="24">
        <v>2374.9699999999998</v>
      </c>
      <c r="H23" s="24">
        <v>2374.9699999999998</v>
      </c>
      <c r="I23" s="24">
        <v>2374.9699999999998</v>
      </c>
      <c r="J23" s="24">
        <v>2374.9699999999998</v>
      </c>
      <c r="K23" s="24">
        <v>2374.9699999999998</v>
      </c>
      <c r="L23" s="24">
        <v>2374.9699999999998</v>
      </c>
      <c r="M23" s="24">
        <v>2374.9699999999998</v>
      </c>
      <c r="N23" s="24">
        <f t="shared" si="1"/>
        <v>28499.640000000003</v>
      </c>
    </row>
    <row r="24" spans="1:14" ht="22.5" customHeight="1" x14ac:dyDescent="0.35">
      <c r="A24" s="29" t="s">
        <v>26</v>
      </c>
      <c r="B24" s="24">
        <f>B4+B9+B14+B23+B18+B19</f>
        <v>7334.41</v>
      </c>
      <c r="C24" s="24">
        <f t="shared" ref="C24:N24" si="6">C4+C9+C14+C23+C18+C19</f>
        <v>8641.14</v>
      </c>
      <c r="D24" s="24">
        <f t="shared" si="6"/>
        <v>14325.05</v>
      </c>
      <c r="E24" s="24">
        <f t="shared" si="6"/>
        <v>11761.789999999999</v>
      </c>
      <c r="F24" s="24">
        <f>F4+F9+F14+F23+F18+F19</f>
        <v>7536.2899999999991</v>
      </c>
      <c r="G24" s="24">
        <f t="shared" si="6"/>
        <v>8130.0499999999993</v>
      </c>
      <c r="H24" s="24">
        <f t="shared" si="6"/>
        <v>14655.66</v>
      </c>
      <c r="I24" s="24">
        <f t="shared" si="6"/>
        <v>8317.5299999999988</v>
      </c>
      <c r="J24" s="24">
        <f t="shared" si="6"/>
        <v>7928.17</v>
      </c>
      <c r="K24" s="24">
        <f t="shared" si="6"/>
        <v>7530.6399999999994</v>
      </c>
      <c r="L24" s="24">
        <f t="shared" si="6"/>
        <v>9110.64</v>
      </c>
      <c r="M24" s="24">
        <f t="shared" si="6"/>
        <v>70618.37</v>
      </c>
      <c r="N24" s="24">
        <f t="shared" si="6"/>
        <v>175889.74000000002</v>
      </c>
    </row>
    <row r="25" spans="1:14" ht="15.75" x14ac:dyDescent="0.25">
      <c r="A25" s="65" t="s">
        <v>59</v>
      </c>
      <c r="B25" s="65"/>
      <c r="C25" s="65"/>
      <c r="D25" s="30"/>
      <c r="E25" s="30"/>
      <c r="F25" s="30"/>
      <c r="G25" s="30"/>
      <c r="H25" s="30"/>
      <c r="I25" s="30"/>
      <c r="J25" s="30"/>
      <c r="K25" s="30"/>
      <c r="L25" s="66" t="s">
        <v>30</v>
      </c>
      <c r="M25" s="66"/>
      <c r="N25" s="66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65" t="s">
        <v>28</v>
      </c>
      <c r="B27" s="65"/>
      <c r="C27" s="65"/>
      <c r="D27" s="30"/>
      <c r="E27" s="30"/>
      <c r="F27" s="30"/>
      <c r="G27" s="30"/>
      <c r="H27" s="30"/>
      <c r="I27" s="30"/>
      <c r="J27" s="30"/>
      <c r="K27" s="30"/>
      <c r="L27" s="66" t="s">
        <v>36</v>
      </c>
      <c r="M27" s="66"/>
      <c r="N27" s="66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2"/>
  <sheetViews>
    <sheetView workbookViewId="0">
      <selection activeCell="D14" sqref="D14"/>
    </sheetView>
  </sheetViews>
  <sheetFormatPr defaultRowHeight="15" x14ac:dyDescent="0.25"/>
  <cols>
    <col min="1" max="1" width="4.42578125" customWidth="1"/>
    <col min="2" max="2" width="6.140625" customWidth="1"/>
    <col min="3" max="3" width="45.5703125" customWidth="1"/>
    <col min="4" max="4" width="14" customWidth="1"/>
    <col min="5" max="5" width="13.5703125" customWidth="1"/>
  </cols>
  <sheetData>
    <row r="1" spans="1:5" x14ac:dyDescent="0.25">
      <c r="B1" t="s">
        <v>37</v>
      </c>
      <c r="C1" s="10" t="s">
        <v>50</v>
      </c>
    </row>
    <row r="2" spans="1:5" x14ac:dyDescent="0.25">
      <c r="C2" t="s">
        <v>47</v>
      </c>
    </row>
    <row r="3" spans="1:5" x14ac:dyDescent="0.25">
      <c r="B3" t="s">
        <v>38</v>
      </c>
    </row>
    <row r="4" spans="1:5" x14ac:dyDescent="0.25">
      <c r="A4" s="39" t="s">
        <v>39</v>
      </c>
      <c r="B4" s="39" t="s">
        <v>39</v>
      </c>
      <c r="C4" s="39"/>
      <c r="D4" s="39" t="s">
        <v>40</v>
      </c>
      <c r="E4" s="39" t="s">
        <v>41</v>
      </c>
    </row>
    <row r="5" spans="1:5" x14ac:dyDescent="0.25">
      <c r="A5" s="40" t="s">
        <v>42</v>
      </c>
      <c r="B5" s="40" t="s">
        <v>43</v>
      </c>
      <c r="C5" s="40" t="s">
        <v>44</v>
      </c>
      <c r="D5" s="40" t="s">
        <v>45</v>
      </c>
      <c r="E5" s="40" t="s">
        <v>46</v>
      </c>
    </row>
    <row r="6" spans="1:5" x14ac:dyDescent="0.25">
      <c r="A6" s="32">
        <v>1</v>
      </c>
      <c r="B6" s="32"/>
      <c r="C6" s="13"/>
      <c r="D6" s="38"/>
      <c r="E6" s="32"/>
    </row>
    <row r="7" spans="1:5" x14ac:dyDescent="0.25">
      <c r="A7" s="32">
        <v>2</v>
      </c>
      <c r="B7" s="32"/>
      <c r="C7" s="13"/>
      <c r="D7" s="38"/>
      <c r="E7" s="32"/>
    </row>
    <row r="8" spans="1:5" x14ac:dyDescent="0.25">
      <c r="A8" s="32">
        <v>3</v>
      </c>
      <c r="B8" s="32"/>
      <c r="C8" s="13"/>
      <c r="D8" s="38"/>
      <c r="E8" s="32"/>
    </row>
    <row r="9" spans="1:5" x14ac:dyDescent="0.25">
      <c r="A9" s="32"/>
      <c r="B9" s="32"/>
      <c r="C9" s="13"/>
      <c r="D9" s="38"/>
      <c r="E9" s="32"/>
    </row>
    <row r="10" spans="1:5" x14ac:dyDescent="0.25">
      <c r="A10" s="32">
        <v>4</v>
      </c>
      <c r="B10" s="32"/>
      <c r="C10" s="13"/>
      <c r="D10" s="38"/>
      <c r="E10" s="32"/>
    </row>
    <row r="11" spans="1:5" x14ac:dyDescent="0.25">
      <c r="A11" s="32">
        <v>5</v>
      </c>
      <c r="B11" s="32"/>
      <c r="C11" s="13"/>
      <c r="D11" s="32"/>
      <c r="E11" s="32"/>
    </row>
    <row r="12" spans="1:5" x14ac:dyDescent="0.25">
      <c r="A12" s="32">
        <v>6</v>
      </c>
      <c r="B12" s="32"/>
      <c r="C12" s="13"/>
      <c r="D12" s="32"/>
      <c r="E12" s="32"/>
    </row>
    <row r="13" spans="1:5" x14ac:dyDescent="0.25">
      <c r="A13" s="32">
        <v>7</v>
      </c>
      <c r="B13" s="32"/>
      <c r="C13" s="13"/>
      <c r="D13" s="32"/>
      <c r="E13" s="32"/>
    </row>
    <row r="14" spans="1:5" x14ac:dyDescent="0.25">
      <c r="A14" s="32">
        <v>8</v>
      </c>
      <c r="B14" s="32"/>
      <c r="C14" s="13"/>
      <c r="D14" s="32"/>
      <c r="E14" s="32"/>
    </row>
    <row r="15" spans="1:5" x14ac:dyDescent="0.25">
      <c r="A15" s="32">
        <v>9</v>
      </c>
      <c r="B15" s="32"/>
      <c r="C15" s="13"/>
      <c r="D15" s="32"/>
      <c r="E15" s="32"/>
    </row>
    <row r="16" spans="1:5" x14ac:dyDescent="0.25">
      <c r="A16" s="32">
        <v>10</v>
      </c>
      <c r="B16" s="32"/>
      <c r="C16" s="13"/>
      <c r="D16" s="32"/>
      <c r="E16" s="32"/>
    </row>
    <row r="17" spans="1:5" x14ac:dyDescent="0.25">
      <c r="A17" s="32">
        <v>11</v>
      </c>
      <c r="B17" s="32"/>
      <c r="C17" s="13"/>
      <c r="D17" s="32"/>
      <c r="E17" s="32"/>
    </row>
    <row r="18" spans="1:5" x14ac:dyDescent="0.25">
      <c r="A18" s="32">
        <v>12</v>
      </c>
      <c r="B18" s="32"/>
      <c r="C18" s="13"/>
      <c r="D18" s="32"/>
      <c r="E18" s="32"/>
    </row>
    <row r="19" spans="1:5" x14ac:dyDescent="0.25">
      <c r="A19" s="32">
        <v>13</v>
      </c>
      <c r="B19" s="32"/>
      <c r="C19" s="13"/>
      <c r="D19" s="32"/>
      <c r="E19" s="32"/>
    </row>
    <row r="20" spans="1:5" x14ac:dyDescent="0.25">
      <c r="A20" s="32">
        <v>14</v>
      </c>
      <c r="B20" s="32"/>
      <c r="C20" s="13"/>
      <c r="D20" s="32"/>
      <c r="E20" s="32"/>
    </row>
    <row r="21" spans="1:5" x14ac:dyDescent="0.25">
      <c r="A21" s="32">
        <v>15</v>
      </c>
      <c r="B21" s="32"/>
      <c r="C21" s="13"/>
      <c r="D21" s="32"/>
      <c r="E21" s="32"/>
    </row>
    <row r="22" spans="1:5" x14ac:dyDescent="0.25">
      <c r="A22" s="32">
        <v>16</v>
      </c>
      <c r="B22" s="32"/>
      <c r="C22" s="13"/>
      <c r="D22" s="32"/>
      <c r="E22" s="32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3"/>
  <sheetViews>
    <sheetView workbookViewId="0">
      <selection activeCell="D7" sqref="D7"/>
    </sheetView>
  </sheetViews>
  <sheetFormatPr defaultRowHeight="15" x14ac:dyDescent="0.25"/>
  <cols>
    <col min="1" max="1" width="4.7109375" customWidth="1"/>
    <col min="2" max="2" width="53.7109375" customWidth="1"/>
    <col min="3" max="3" width="10.5703125" customWidth="1"/>
    <col min="4" max="4" width="10.28515625" customWidth="1"/>
  </cols>
  <sheetData>
    <row r="1" spans="1:4" ht="21" x14ac:dyDescent="0.35">
      <c r="A1" s="1"/>
      <c r="B1" s="61" t="s">
        <v>63</v>
      </c>
      <c r="C1" s="61"/>
      <c r="D1" s="61"/>
    </row>
    <row r="2" spans="1:4" ht="15.75" x14ac:dyDescent="0.25">
      <c r="A2" s="1"/>
      <c r="B2" s="62" t="s">
        <v>32</v>
      </c>
      <c r="C2" s="62"/>
      <c r="D2" s="62"/>
    </row>
    <row r="3" spans="1:4" ht="15.75" x14ac:dyDescent="0.25">
      <c r="A3" s="1"/>
      <c r="B3" s="63" t="s">
        <v>48</v>
      </c>
      <c r="C3" s="63"/>
      <c r="D3" s="63"/>
    </row>
    <row r="4" spans="1:4" ht="26.25" x14ac:dyDescent="0.25">
      <c r="A4" s="7"/>
      <c r="B4" s="8" t="s">
        <v>0</v>
      </c>
      <c r="C4" s="7" t="s">
        <v>1</v>
      </c>
      <c r="D4" s="8" t="s">
        <v>27</v>
      </c>
    </row>
    <row r="5" spans="1:4" x14ac:dyDescent="0.25">
      <c r="A5" s="51"/>
      <c r="B5" s="45" t="s">
        <v>12</v>
      </c>
      <c r="C5" s="49"/>
      <c r="D5" s="51"/>
    </row>
    <row r="6" spans="1:4" x14ac:dyDescent="0.25">
      <c r="A6" s="43">
        <v>1</v>
      </c>
      <c r="B6" s="43" t="s">
        <v>77</v>
      </c>
      <c r="C6" s="43">
        <v>2146</v>
      </c>
      <c r="D6" s="45">
        <f>C6</f>
        <v>2146</v>
      </c>
    </row>
    <row r="7" spans="1:4" x14ac:dyDescent="0.25">
      <c r="A7" s="46"/>
      <c r="B7" s="46"/>
      <c r="C7" s="46"/>
      <c r="D7" s="47"/>
    </row>
    <row r="8" spans="1:4" x14ac:dyDescent="0.25">
      <c r="A8" s="46"/>
      <c r="B8" s="43"/>
      <c r="C8" s="46"/>
      <c r="D8" s="47"/>
    </row>
    <row r="9" spans="1:4" x14ac:dyDescent="0.25">
      <c r="A9" s="46"/>
      <c r="B9" s="45"/>
      <c r="C9" s="47"/>
      <c r="D9" s="47"/>
    </row>
    <row r="10" spans="1:4" x14ac:dyDescent="0.25">
      <c r="A10" s="46"/>
      <c r="B10" s="45"/>
      <c r="C10" s="46"/>
      <c r="D10" s="47"/>
    </row>
    <row r="11" spans="1:4" x14ac:dyDescent="0.25">
      <c r="A11" s="46"/>
      <c r="B11" s="43"/>
      <c r="C11" s="46"/>
      <c r="D11" s="47"/>
    </row>
    <row r="12" spans="1:4" x14ac:dyDescent="0.25">
      <c r="A12" s="46"/>
      <c r="B12" s="43"/>
      <c r="C12" s="47"/>
      <c r="D12" s="47"/>
    </row>
    <row r="13" spans="1:4" x14ac:dyDescent="0.25">
      <c r="A13" s="47"/>
      <c r="B13" s="45"/>
      <c r="C13" s="47"/>
      <c r="D13" s="47"/>
    </row>
    <row r="14" spans="1:4" x14ac:dyDescent="0.25">
      <c r="A14" s="46"/>
      <c r="B14" s="45"/>
      <c r="C14" s="46"/>
      <c r="D14" s="46"/>
    </row>
    <row r="15" spans="1:4" x14ac:dyDescent="0.25">
      <c r="A15" s="46"/>
      <c r="B15" s="43"/>
      <c r="C15" s="47"/>
      <c r="D15" s="47"/>
    </row>
    <row r="16" spans="1:4" x14ac:dyDescent="0.25">
      <c r="A16" s="46"/>
      <c r="B16" s="45"/>
      <c r="C16" s="46"/>
      <c r="D16" s="46"/>
    </row>
    <row r="17" spans="1:4" x14ac:dyDescent="0.25">
      <c r="A17" s="46"/>
      <c r="B17" s="43"/>
      <c r="C17" s="46"/>
      <c r="D17" s="46"/>
    </row>
    <row r="18" spans="1:4" x14ac:dyDescent="0.25">
      <c r="A18" s="46"/>
      <c r="B18" s="43"/>
      <c r="C18" s="47"/>
      <c r="D18" s="47"/>
    </row>
    <row r="19" spans="1:4" x14ac:dyDescent="0.25">
      <c r="A19" s="46"/>
      <c r="B19" s="45"/>
      <c r="C19" s="47"/>
      <c r="D19" s="47"/>
    </row>
    <row r="20" spans="1:4" x14ac:dyDescent="0.25">
      <c r="A20" s="46"/>
      <c r="B20" s="45"/>
      <c r="C20" s="46"/>
      <c r="D20" s="46"/>
    </row>
    <row r="21" spans="1:4" x14ac:dyDescent="0.25">
      <c r="A21" s="46"/>
      <c r="B21" s="43"/>
      <c r="C21" s="47"/>
      <c r="D21" s="47"/>
    </row>
    <row r="22" spans="1:4" x14ac:dyDescent="0.25">
      <c r="A22" s="46"/>
      <c r="B22" s="45"/>
      <c r="C22" s="47"/>
      <c r="D22" s="47"/>
    </row>
    <row r="23" spans="1:4" x14ac:dyDescent="0.25">
      <c r="A23" s="46"/>
      <c r="B23" s="43"/>
      <c r="C23" s="46"/>
      <c r="D23" s="47"/>
    </row>
    <row r="24" spans="1:4" x14ac:dyDescent="0.25">
      <c r="A24" s="46"/>
      <c r="B24" s="43"/>
      <c r="C24" s="46"/>
      <c r="D24" s="46"/>
    </row>
    <row r="25" spans="1:4" x14ac:dyDescent="0.25">
      <c r="A25" s="46"/>
      <c r="B25" s="45"/>
      <c r="C25" s="47"/>
      <c r="D25" s="47"/>
    </row>
    <row r="26" spans="1:4" x14ac:dyDescent="0.25">
      <c r="A26" s="46"/>
      <c r="B26" s="45"/>
      <c r="C26" s="46"/>
      <c r="D26" s="46"/>
    </row>
    <row r="27" spans="1:4" x14ac:dyDescent="0.25">
      <c r="A27" s="46"/>
      <c r="B27" s="43"/>
      <c r="C27" s="46"/>
      <c r="D27" s="46"/>
    </row>
    <row r="28" spans="1:4" x14ac:dyDescent="0.25">
      <c r="A28" s="46"/>
      <c r="B28" s="45"/>
      <c r="C28" s="47"/>
      <c r="D28" s="47"/>
    </row>
    <row r="29" spans="1:4" x14ac:dyDescent="0.25">
      <c r="A29" s="46"/>
      <c r="B29" s="45"/>
      <c r="C29" s="46"/>
      <c r="D29" s="46"/>
    </row>
    <row r="30" spans="1:4" x14ac:dyDescent="0.25">
      <c r="A30" s="46"/>
      <c r="B30" s="43"/>
      <c r="C30" s="46"/>
      <c r="D30" s="47"/>
    </row>
    <row r="31" spans="1:4" x14ac:dyDescent="0.25">
      <c r="A31" s="46"/>
      <c r="B31" s="45"/>
      <c r="C31" s="47"/>
      <c r="D31" s="47"/>
    </row>
    <row r="32" spans="1:4" x14ac:dyDescent="0.25">
      <c r="A32" s="46"/>
      <c r="B32" s="43"/>
      <c r="C32" s="46"/>
      <c r="D32" s="46"/>
    </row>
    <row r="33" spans="1:4" x14ac:dyDescent="0.25">
      <c r="A33" s="13"/>
      <c r="B33" s="3"/>
      <c r="C33" s="12"/>
      <c r="D33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Допол.работы</vt:lpstr>
      <vt:lpstr>Текущий ремонт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2017-02-21T09:57:32Z</cp:lastPrinted>
  <dcterms:created xsi:type="dcterms:W3CDTF">2011-07-25T05:21:17Z</dcterms:created>
  <dcterms:modified xsi:type="dcterms:W3CDTF">2024-01-22T08:51:53Z</dcterms:modified>
</cp:coreProperties>
</file>