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KV\папка обмена\Лицевые счета по жилым домам 2023г\Лицевые счета\Коммунистическая\"/>
    </mc:Choice>
  </mc:AlternateContent>
  <xr:revisionPtr revIDLastSave="0" documentId="13_ncr:1_{44365FB9-FFD8-4358-AB7B-C218ED7E608A}" xr6:coauthVersionLast="47" xr6:coauthVersionMax="47" xr10:uidLastSave="{00000000-0000-0000-0000-000000000000}"/>
  <bookViews>
    <workbookView xWindow="-120" yWindow="-120" windowWidth="25440" windowHeight="15390" tabRatio="745" activeTab="6" xr2:uid="{00000000-000D-0000-FFFF-FFFF00000000}"/>
  </bookViews>
  <sheets>
    <sheet name="ТО ин.оборуд." sheetId="1" r:id="rId1"/>
    <sheet name="ТО конструкт.эл." sheetId="2" r:id="rId2"/>
    <sheet name="ТО эл.оборуд." sheetId="6" r:id="rId3"/>
    <sheet name="ТР конструкт.эл" sheetId="3" r:id="rId4"/>
    <sheet name="ТР эл.оборуд." sheetId="7" r:id="rId5"/>
    <sheet name="ТР инж.об." sheetId="4" r:id="rId6"/>
    <sheet name="Лиц. счет. Св. расчет" sheetId="5" r:id="rId7"/>
    <sheet name="Заявления" sheetId="8" r:id="rId8"/>
    <sheet name="Допол.раб." sheetId="9" r:id="rId9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6" i="1" l="1"/>
  <c r="C26" i="1"/>
  <c r="D22" i="1"/>
  <c r="D10" i="6"/>
  <c r="D20" i="1"/>
  <c r="D6" i="9"/>
  <c r="D12" i="2"/>
  <c r="D18" i="1"/>
  <c r="D16" i="1"/>
  <c r="C14" i="1"/>
  <c r="D8" i="6" l="1"/>
  <c r="D8" i="1"/>
  <c r="D10" i="1" s="1"/>
  <c r="D14" i="1" s="1"/>
  <c r="D6" i="6"/>
  <c r="C6" i="2"/>
  <c r="D6" i="1"/>
  <c r="D6" i="2" l="1"/>
  <c r="D8" i="2" s="1"/>
  <c r="D10" i="2" s="1"/>
  <c r="E4" i="5" l="1"/>
  <c r="M4" i="5"/>
  <c r="L4" i="5"/>
  <c r="K4" i="5"/>
  <c r="J4" i="5"/>
  <c r="I4" i="5"/>
  <c r="H4" i="5"/>
  <c r="G4" i="5"/>
  <c r="F4" i="5"/>
  <c r="D4" i="5"/>
  <c r="C4" i="5"/>
  <c r="B4" i="5"/>
  <c r="E9" i="5"/>
  <c r="D19" i="5"/>
  <c r="N18" i="5"/>
  <c r="N22" i="5"/>
  <c r="N21" i="5"/>
  <c r="N20" i="5"/>
  <c r="M19" i="5"/>
  <c r="L19" i="5"/>
  <c r="K19" i="5"/>
  <c r="J19" i="5"/>
  <c r="I19" i="5"/>
  <c r="H19" i="5"/>
  <c r="G19" i="5"/>
  <c r="F19" i="5"/>
  <c r="E19" i="5"/>
  <c r="C19" i="5"/>
  <c r="B19" i="5"/>
  <c r="N17" i="5"/>
  <c r="N12" i="5"/>
  <c r="M14" i="5"/>
  <c r="L14" i="5"/>
  <c r="K14" i="5"/>
  <c r="J14" i="5"/>
  <c r="I14" i="5"/>
  <c r="H14" i="5"/>
  <c r="G14" i="5"/>
  <c r="F14" i="5"/>
  <c r="E14" i="5"/>
  <c r="D14" i="5"/>
  <c r="C14" i="5"/>
  <c r="M9" i="5"/>
  <c r="L9" i="5"/>
  <c r="K9" i="5"/>
  <c r="J9" i="5"/>
  <c r="I9" i="5"/>
  <c r="H9" i="5"/>
  <c r="G9" i="5"/>
  <c r="F9" i="5"/>
  <c r="D9" i="5"/>
  <c r="C9" i="5"/>
  <c r="B14" i="5"/>
  <c r="B9" i="5"/>
  <c r="N23" i="5"/>
  <c r="C24" i="5" l="1"/>
  <c r="D24" i="5"/>
  <c r="F24" i="5"/>
  <c r="B24" i="5"/>
  <c r="M24" i="5"/>
  <c r="L24" i="5"/>
  <c r="K24" i="5"/>
  <c r="J24" i="5"/>
  <c r="I24" i="5"/>
  <c r="H24" i="5"/>
  <c r="G24" i="5"/>
  <c r="E24" i="5"/>
  <c r="N19" i="5"/>
  <c r="N6" i="5"/>
  <c r="N13" i="5"/>
  <c r="N5" i="5"/>
  <c r="N4" i="5" l="1"/>
  <c r="N11" i="5"/>
  <c r="N10" i="5"/>
  <c r="N15" i="5" l="1"/>
  <c r="N16" i="5"/>
  <c r="N14" i="5" l="1"/>
  <c r="N9" i="5"/>
  <c r="N24" i="5" l="1"/>
</calcChain>
</file>

<file path=xl/sharedStrings.xml><?xml version="1.0" encoding="utf-8"?>
<sst xmlns="http://schemas.openxmlformats.org/spreadsheetml/2006/main" count="132" uniqueCount="80">
  <si>
    <t>Перечень работ</t>
  </si>
  <si>
    <t>Сумма</t>
  </si>
  <si>
    <t>Январь</t>
  </si>
  <si>
    <t>Март</t>
  </si>
  <si>
    <t xml:space="preserve">1.Техническое обслуживание инженерного оборудования </t>
  </si>
  <si>
    <t>3.Текущий ремонт конструктивных элементов</t>
  </si>
  <si>
    <t>Февраль</t>
  </si>
  <si>
    <t xml:space="preserve">2.Техническое обслуживание конструктивных элементов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</si>
  <si>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</si>
  <si>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</si>
  <si>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</si>
  <si>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</si>
  <si>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</si>
  <si>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</si>
  <si>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</si>
  <si>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</si>
  <si>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</si>
  <si>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</si>
  <si>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 xml:space="preserve">  - санитарная уборка лестничных клеток</t>
  </si>
  <si>
    <t>2. Техническое обслуживание:</t>
  </si>
  <si>
    <t xml:space="preserve">  - инженерное оборудование</t>
  </si>
  <si>
    <t xml:space="preserve">  - конструктивные элементы</t>
  </si>
  <si>
    <t xml:space="preserve">  - АДС</t>
  </si>
  <si>
    <t>3. Текущий ремонт:</t>
  </si>
  <si>
    <t xml:space="preserve">  - инженерного оборудования</t>
  </si>
  <si>
    <t xml:space="preserve">  - конструктивных элементов</t>
  </si>
  <si>
    <t>ВСЕГО</t>
  </si>
  <si>
    <t>С начала года</t>
  </si>
  <si>
    <t>Гл. бухгалтер</t>
  </si>
  <si>
    <r>
      <t xml:space="preserve">1. </t>
    </r>
    <r>
      <rPr>
        <b/>
        <sz val="16"/>
        <color theme="1"/>
        <rFont val="Calibri"/>
        <family val="2"/>
        <charset val="204"/>
        <scheme val="minor"/>
      </rPr>
      <t>Содержание общ. имущества:</t>
    </r>
  </si>
  <si>
    <t>Кудин Ю.С.</t>
  </si>
  <si>
    <t>2.Техническое обслуживание электрооборудования</t>
  </si>
  <si>
    <t>Коммунистическая,2</t>
  </si>
  <si>
    <t>- эл.оборудование</t>
  </si>
  <si>
    <t>- эл.оборудования</t>
  </si>
  <si>
    <t>Текущий ремонт эл.оборудования</t>
  </si>
  <si>
    <t>Текущий ремонт инженерного оборудования</t>
  </si>
  <si>
    <t>Кузмичева Е.А.</t>
  </si>
  <si>
    <t>уборка придомовой территории</t>
  </si>
  <si>
    <t xml:space="preserve">                   Выполнение работ по заявлениям жителей</t>
  </si>
  <si>
    <t>№</t>
  </si>
  <si>
    <t xml:space="preserve">Дата </t>
  </si>
  <si>
    <t xml:space="preserve">Отметка </t>
  </si>
  <si>
    <t>п/п</t>
  </si>
  <si>
    <t>кварт.</t>
  </si>
  <si>
    <t>Описание работ</t>
  </si>
  <si>
    <t>пост.заяв.</t>
  </si>
  <si>
    <t>о выполнении</t>
  </si>
  <si>
    <t>Дополнительные работы</t>
  </si>
  <si>
    <t>4.Дополнительные работы</t>
  </si>
  <si>
    <t>Очистка дорог</t>
  </si>
  <si>
    <t xml:space="preserve">                                               Лицевой счёт  2017г</t>
  </si>
  <si>
    <t>5. ОДН:</t>
  </si>
  <si>
    <t>ХВС</t>
  </si>
  <si>
    <t>ГВС</t>
  </si>
  <si>
    <t>электроэнергия</t>
  </si>
  <si>
    <t>7. Расходы по содержанию УК</t>
  </si>
  <si>
    <t>Директор ООО УК "Крокус"</t>
  </si>
  <si>
    <t>Дезинфекция</t>
  </si>
  <si>
    <t>Уборка снежных шапок и наледи с крыши</t>
  </si>
  <si>
    <t>Лицевой счет. Сводный расчет  2023г</t>
  </si>
  <si>
    <t>Лицевой счёт  2023г</t>
  </si>
  <si>
    <t>Прочистка канализации</t>
  </si>
  <si>
    <t>Ремонт светильника замена лампочки и схемы Подъезд №2</t>
  </si>
  <si>
    <t>Лицевой счёт 2023г</t>
  </si>
  <si>
    <t>Ремонт системы отопления Квартира №3</t>
  </si>
  <si>
    <t>Работы ППР</t>
  </si>
  <si>
    <t>Замена участка трубы на стояке ХВС Квартира №4</t>
  </si>
  <si>
    <t>Устранение течи на стояке отопления Квартира №7</t>
  </si>
  <si>
    <t>Замена участка трубы канализации на чердаке</t>
  </si>
  <si>
    <t>Итого за апрель</t>
  </si>
  <si>
    <t>Отключение отопления</t>
  </si>
  <si>
    <t>Прочистка центрального стояка канализации Квартира №9</t>
  </si>
  <si>
    <t xml:space="preserve">Частичный ремонт крыльца </t>
  </si>
  <si>
    <t>Скос травы на придомовой территории</t>
  </si>
  <si>
    <t>Промывка и опрессовка системы отопления</t>
  </si>
  <si>
    <t>Запуск отопления</t>
  </si>
  <si>
    <t>Замена стояка отопления Квартира №84</t>
  </si>
  <si>
    <t>Запуск подъездного отопления</t>
  </si>
  <si>
    <t>Итого за октябрь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</si>
</sst>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2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0" fillId="0" borderId="0" xfId="0" applyAlignment="1">
      <alignment horizontal="center"/>
    </xf>
    <xf numFmtId="0" fontId="1" fillId="0" borderId="1" xfId="0" applyFont="1" applyBorder="1"/>
    <xf numFmtId="0" fontId="0" fillId="0" borderId="1" xfId="0" applyBorder="1"/>
    <xf numFmtId="0" fontId="0" fillId="0" borderId="3" xfId="0" applyBorder="1"/>
    <xf numFmtId="0" fontId="4" fillId="0" borderId="0" xfId="0" applyFont="1"/>
    <xf numFmtId="0" fontId="5" fillId="0" borderId="1" xfId="0" applyFont="1" applyBorder="1" applyAlignment="1">
      <alignment horizontal="center"/>
    </xf>
    <xf numFmtId="0" fontId="2" fillId="0" borderId="1" xfId="0" applyFont="1" applyBorder="1"/>
    <xf numFmtId="0" fontId="6" fillId="0" borderId="1" xfId="0" applyFont="1" applyBorder="1"/>
    <xf numFmtId="0" fontId="6" fillId="2" borderId="1" xfId="0" applyFont="1" applyFill="1" applyBorder="1"/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7" fillId="0" borderId="0" xfId="0" applyFont="1"/>
    <xf numFmtId="0" fontId="7" fillId="0" borderId="0" xfId="0" applyFont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49" fontId="6" fillId="0" borderId="1" xfId="0" applyNumberFormat="1" applyFont="1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0" borderId="1" xfId="0" applyNumberFormat="1" applyBorder="1"/>
    <xf numFmtId="49" fontId="2" fillId="0" borderId="1" xfId="0" applyNumberFormat="1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8" fillId="0" borderId="1" xfId="0" applyFont="1" applyBorder="1"/>
    <xf numFmtId="0" fontId="9" fillId="0" borderId="1" xfId="0" applyFont="1" applyBorder="1"/>
    <xf numFmtId="0" fontId="10" fillId="0" borderId="1" xfId="0" applyFont="1" applyBorder="1" applyAlignment="1">
      <alignment wrapText="1"/>
    </xf>
    <xf numFmtId="0" fontId="8" fillId="0" borderId="0" xfId="0" applyFont="1"/>
    <xf numFmtId="0" fontId="11" fillId="0" borderId="1" xfId="0" applyFont="1" applyBorder="1" applyAlignment="1">
      <alignment wrapText="1"/>
    </xf>
    <xf numFmtId="0" fontId="9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wrapText="1"/>
    </xf>
    <xf numFmtId="0" fontId="9" fillId="0" borderId="2" xfId="0" applyFont="1" applyBorder="1"/>
    <xf numFmtId="0" fontId="8" fillId="0" borderId="2" xfId="0" applyFont="1" applyBorder="1"/>
    <xf numFmtId="0" fontId="9" fillId="0" borderId="5" xfId="0" applyFont="1" applyBorder="1"/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8" fillId="0" borderId="3" xfId="0" applyFont="1" applyBorder="1"/>
    <xf numFmtId="0" fontId="9" fillId="0" borderId="6" xfId="0" applyFont="1" applyBorder="1"/>
    <xf numFmtId="0" fontId="8" fillId="0" borderId="4" xfId="0" applyFont="1" applyBorder="1"/>
    <xf numFmtId="0" fontId="8" fillId="0" borderId="7" xfId="0" applyFont="1" applyBorder="1"/>
    <xf numFmtId="0" fontId="8" fillId="0" borderId="1" xfId="0" applyFont="1" applyBorder="1" applyAlignment="1">
      <alignment horizontal="left" wrapText="1"/>
    </xf>
    <xf numFmtId="0" fontId="8" fillId="0" borderId="5" xfId="0" applyFont="1" applyBorder="1"/>
    <xf numFmtId="0" fontId="9" fillId="0" borderId="7" xfId="0" applyFont="1" applyBorder="1"/>
    <xf numFmtId="0" fontId="9" fillId="0" borderId="2" xfId="0" applyFont="1" applyBorder="1" applyAlignment="1">
      <alignment wrapText="1"/>
    </xf>
    <xf numFmtId="0" fontId="8" fillId="0" borderId="6" xfId="0" applyFont="1" applyBorder="1"/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7" fillId="0" borderId="8" xfId="0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7" fillId="0" borderId="8" xfId="0" applyFont="1" applyBorder="1" applyAlignment="1">
      <alignment horizontal="center"/>
    </xf>
    <xf numFmtId="0" fontId="7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4"/>
  <sheetViews>
    <sheetView workbookViewId="0">
      <selection activeCell="D27" sqref="D27"/>
    </sheetView>
  </sheetViews>
  <sheetFormatPr defaultRowHeight="15" x14ac:dyDescent="0.25"/>
  <cols>
    <col min="1" max="1" width="5" customWidth="1"/>
    <col min="2" max="2" width="47.5703125" customWidth="1"/>
    <col min="3" max="3" width="11.85546875" customWidth="1"/>
    <col min="4" max="4" width="12.5703125" customWidth="1"/>
    <col min="5" max="5" width="9.7109375" customWidth="1"/>
  </cols>
  <sheetData>
    <row r="1" spans="1:8" ht="21" x14ac:dyDescent="0.35">
      <c r="A1" s="1"/>
      <c r="B1" s="57" t="s">
        <v>61</v>
      </c>
      <c r="C1" s="57"/>
      <c r="D1" s="57"/>
      <c r="E1" s="6"/>
      <c r="F1" s="6"/>
      <c r="G1" s="6"/>
      <c r="H1" s="6"/>
    </row>
    <row r="2" spans="1:8" ht="15.75" x14ac:dyDescent="0.25">
      <c r="A2" s="1"/>
      <c r="B2" s="2" t="s">
        <v>32</v>
      </c>
      <c r="C2" s="1"/>
      <c r="D2" s="1"/>
      <c r="E2" s="1"/>
      <c r="F2" s="1"/>
      <c r="G2" s="1"/>
      <c r="H2" s="1"/>
    </row>
    <row r="3" spans="1:8" ht="28.9" customHeight="1" x14ac:dyDescent="0.25">
      <c r="A3" s="1"/>
      <c r="B3" s="56" t="s">
        <v>4</v>
      </c>
      <c r="C3" s="56"/>
      <c r="D3" s="56"/>
      <c r="E3" s="1"/>
      <c r="F3" s="1"/>
      <c r="G3" s="1"/>
      <c r="H3" s="1"/>
    </row>
    <row r="4" spans="1:8" ht="30" x14ac:dyDescent="0.25">
      <c r="A4" s="24"/>
      <c r="B4" s="27" t="s">
        <v>0</v>
      </c>
      <c r="C4" s="27" t="s">
        <v>1</v>
      </c>
      <c r="D4" s="27" t="s">
        <v>27</v>
      </c>
      <c r="E4" s="1"/>
      <c r="F4" s="1"/>
      <c r="G4" s="1"/>
      <c r="H4" s="1"/>
    </row>
    <row r="5" spans="1:8" x14ac:dyDescent="0.25">
      <c r="A5" s="32"/>
      <c r="B5" s="39" t="s">
        <v>2</v>
      </c>
      <c r="C5" s="40"/>
      <c r="D5" s="40"/>
      <c r="E5" s="1"/>
      <c r="F5" s="1"/>
      <c r="G5" s="1"/>
      <c r="H5" s="1"/>
    </row>
    <row r="6" spans="1:8" x14ac:dyDescent="0.25">
      <c r="A6" s="32">
        <v>1</v>
      </c>
      <c r="B6" s="32" t="s">
        <v>62</v>
      </c>
      <c r="C6" s="32">
        <v>1975</v>
      </c>
      <c r="D6" s="33">
        <f>C6</f>
        <v>1975</v>
      </c>
      <c r="E6" s="1"/>
      <c r="F6" s="1"/>
    </row>
    <row r="7" spans="1:8" x14ac:dyDescent="0.25">
      <c r="A7" s="32"/>
      <c r="B7" s="33" t="s">
        <v>6</v>
      </c>
      <c r="C7" s="33"/>
      <c r="D7" s="33"/>
      <c r="E7" s="1"/>
      <c r="F7" s="1"/>
    </row>
    <row r="8" spans="1:8" x14ac:dyDescent="0.25">
      <c r="A8" s="32">
        <v>1</v>
      </c>
      <c r="B8" s="32" t="s">
        <v>65</v>
      </c>
      <c r="C8" s="32">
        <v>7110</v>
      </c>
      <c r="D8" s="33">
        <f>C8+D6</f>
        <v>9085</v>
      </c>
      <c r="E8" s="1"/>
      <c r="F8" s="1"/>
    </row>
    <row r="9" spans="1:8" x14ac:dyDescent="0.25">
      <c r="A9" s="32"/>
      <c r="B9" s="33" t="s">
        <v>3</v>
      </c>
      <c r="C9" s="32"/>
      <c r="D9" s="32"/>
      <c r="E9" s="1"/>
      <c r="F9" s="1"/>
    </row>
    <row r="10" spans="1:8" s="5" customFormat="1" ht="30" x14ac:dyDescent="0.25">
      <c r="A10" s="32">
        <v>1</v>
      </c>
      <c r="B10" s="32" t="s">
        <v>67</v>
      </c>
      <c r="C10" s="32">
        <v>2577.1</v>
      </c>
      <c r="D10" s="33">
        <f>C10+D8</f>
        <v>11662.1</v>
      </c>
      <c r="E10" s="4"/>
      <c r="F10" s="4"/>
    </row>
    <row r="11" spans="1:8" s="5" customFormat="1" x14ac:dyDescent="0.25">
      <c r="A11" s="32"/>
      <c r="B11" s="33" t="s">
        <v>8</v>
      </c>
      <c r="C11" s="32"/>
      <c r="D11" s="33"/>
      <c r="E11" s="4"/>
      <c r="F11" s="4"/>
    </row>
    <row r="12" spans="1:8" ht="15" customHeight="1" x14ac:dyDescent="0.25">
      <c r="A12" s="32">
        <v>1</v>
      </c>
      <c r="B12" s="32" t="s">
        <v>68</v>
      </c>
      <c r="C12" s="32">
        <v>1810</v>
      </c>
      <c r="D12" s="33"/>
      <c r="E12" s="1"/>
      <c r="F12" s="1"/>
    </row>
    <row r="13" spans="1:8" x14ac:dyDescent="0.25">
      <c r="A13" s="32">
        <v>2</v>
      </c>
      <c r="B13" s="32" t="s">
        <v>69</v>
      </c>
      <c r="C13" s="32">
        <v>3079</v>
      </c>
      <c r="D13" s="32"/>
      <c r="E13" s="1"/>
      <c r="F13" s="1"/>
    </row>
    <row r="14" spans="1:8" x14ac:dyDescent="0.25">
      <c r="A14" s="33"/>
      <c r="B14" s="33" t="s">
        <v>70</v>
      </c>
      <c r="C14" s="33">
        <f>SUM(C12:C13)</f>
        <v>4889</v>
      </c>
      <c r="D14" s="33">
        <f>C14+D10</f>
        <v>16551.099999999999</v>
      </c>
      <c r="E14" s="1"/>
      <c r="F14" s="1"/>
    </row>
    <row r="15" spans="1:8" x14ac:dyDescent="0.25">
      <c r="A15" s="32"/>
      <c r="B15" s="33" t="s">
        <v>9</v>
      </c>
      <c r="C15" s="32"/>
      <c r="D15" s="32"/>
      <c r="E15" s="1"/>
      <c r="F15" s="1"/>
    </row>
    <row r="16" spans="1:8" x14ac:dyDescent="0.25">
      <c r="A16" s="32">
        <v>1</v>
      </c>
      <c r="B16" s="32" t="s">
        <v>71</v>
      </c>
      <c r="C16" s="32">
        <v>1580</v>
      </c>
      <c r="D16" s="33">
        <f>C16+D14</f>
        <v>18131.099999999999</v>
      </c>
      <c r="E16" s="1"/>
      <c r="F16" s="1"/>
    </row>
    <row r="17" spans="1:6" s="5" customFormat="1" x14ac:dyDescent="0.25">
      <c r="A17" s="33"/>
      <c r="B17" s="33" t="s">
        <v>10</v>
      </c>
      <c r="C17" s="32"/>
      <c r="D17" s="33"/>
      <c r="E17" s="4"/>
      <c r="F17" s="4"/>
    </row>
    <row r="18" spans="1:6" s="5" customFormat="1" ht="30" x14ac:dyDescent="0.25">
      <c r="A18" s="33">
        <v>1</v>
      </c>
      <c r="B18" s="32" t="s">
        <v>72</v>
      </c>
      <c r="C18" s="32">
        <v>2370</v>
      </c>
      <c r="D18" s="33">
        <f>C18+D16</f>
        <v>20501.099999999999</v>
      </c>
      <c r="E18" s="4"/>
      <c r="F18" s="4"/>
    </row>
    <row r="19" spans="1:6" s="5" customFormat="1" x14ac:dyDescent="0.25">
      <c r="A19" s="33"/>
      <c r="B19" s="33" t="s">
        <v>11</v>
      </c>
      <c r="C19" s="32"/>
      <c r="D19" s="33"/>
      <c r="E19" s="4"/>
      <c r="F19" s="4"/>
    </row>
    <row r="20" spans="1:6" s="5" customFormat="1" x14ac:dyDescent="0.25">
      <c r="A20" s="33">
        <v>1</v>
      </c>
      <c r="B20" s="32" t="s">
        <v>75</v>
      </c>
      <c r="C20" s="32">
        <v>3851.25</v>
      </c>
      <c r="D20" s="33">
        <f>C20+D18</f>
        <v>24352.35</v>
      </c>
      <c r="E20" s="4"/>
      <c r="F20" s="4"/>
    </row>
    <row r="21" spans="1:6" s="5" customFormat="1" x14ac:dyDescent="0.25">
      <c r="A21" s="33"/>
      <c r="B21" s="33" t="s">
        <v>13</v>
      </c>
      <c r="C21" s="32"/>
      <c r="D21" s="33"/>
      <c r="E21" s="4"/>
      <c r="F21" s="4"/>
    </row>
    <row r="22" spans="1:6" s="5" customFormat="1" x14ac:dyDescent="0.25">
      <c r="A22" s="33">
        <v>1</v>
      </c>
      <c r="B22" s="32" t="s">
        <v>76</v>
      </c>
      <c r="C22" s="32">
        <v>790</v>
      </c>
      <c r="D22" s="33">
        <f>C22+D20</f>
        <v>25142.35</v>
      </c>
      <c r="E22" s="4"/>
      <c r="F22" s="4"/>
    </row>
    <row r="23" spans="1:6" s="5" customFormat="1" x14ac:dyDescent="0.25">
      <c r="A23" s="33"/>
      <c r="B23" s="33" t="s">
        <v>14</v>
      </c>
      <c r="C23" s="32"/>
      <c r="D23" s="33"/>
      <c r="E23" s="4"/>
      <c r="F23" s="4"/>
    </row>
    <row r="24" spans="1:6" s="5" customFormat="1" x14ac:dyDescent="0.25">
      <c r="A24" s="33">
        <v>1</v>
      </c>
      <c r="B24" s="32" t="s">
        <v>77</v>
      </c>
      <c r="C24" s="32">
        <v>2798.5</v>
      </c>
      <c r="D24" s="33"/>
      <c r="E24" s="4"/>
      <c r="F24" s="4"/>
    </row>
    <row r="25" spans="1:6" s="5" customFormat="1" x14ac:dyDescent="0.25">
      <c r="A25" s="33">
        <v>2</v>
      </c>
      <c r="B25" s="32" t="s">
        <v>78</v>
      </c>
      <c r="C25" s="32">
        <v>197.5</v>
      </c>
      <c r="D25" s="33"/>
      <c r="E25" s="4"/>
      <c r="F25" s="4"/>
    </row>
    <row r="26" spans="1:6" s="5" customFormat="1" x14ac:dyDescent="0.25">
      <c r="A26" s="33"/>
      <c r="B26" s="33" t="s">
        <v>79</v>
      </c>
      <c r="C26" s="33">
        <f>SUM(C24:C25)</f>
        <v>2996</v>
      </c>
      <c r="D26" s="33">
        <f>C26+D22</f>
        <v>28138.35</v>
      </c>
      <c r="E26" s="4"/>
      <c r="F26" s="4"/>
    </row>
    <row r="27" spans="1:6" s="5" customFormat="1" x14ac:dyDescent="0.25">
      <c r="A27" s="33"/>
      <c r="B27" s="32"/>
      <c r="C27" s="32"/>
      <c r="D27" s="33"/>
      <c r="E27" s="4"/>
      <c r="F27" s="4"/>
    </row>
    <row r="28" spans="1:6" s="5" customFormat="1" x14ac:dyDescent="0.25">
      <c r="A28" s="33"/>
      <c r="B28" s="32"/>
      <c r="C28" s="32"/>
      <c r="D28" s="33"/>
      <c r="E28" s="4"/>
      <c r="F28" s="4"/>
    </row>
    <row r="29" spans="1:6" s="5" customFormat="1" x14ac:dyDescent="0.25">
      <c r="A29" s="33"/>
      <c r="B29" s="32"/>
      <c r="C29" s="32"/>
      <c r="D29" s="33"/>
      <c r="E29" s="4"/>
      <c r="F29" s="4"/>
    </row>
    <row r="30" spans="1:6" s="5" customFormat="1" x14ac:dyDescent="0.25">
      <c r="A30" s="33"/>
      <c r="B30" s="32"/>
      <c r="C30" s="32"/>
      <c r="D30" s="33"/>
      <c r="E30" s="4"/>
      <c r="F30" s="4"/>
    </row>
    <row r="31" spans="1:6" x14ac:dyDescent="0.25">
      <c r="A31" s="32"/>
      <c r="B31" s="32"/>
      <c r="C31" s="32"/>
      <c r="D31" s="32"/>
      <c r="E31" s="1"/>
      <c r="F31" s="1"/>
    </row>
    <row r="32" spans="1:6" x14ac:dyDescent="0.25">
      <c r="A32" s="32"/>
      <c r="B32" s="32"/>
      <c r="C32" s="32"/>
      <c r="D32" s="32"/>
      <c r="E32" s="1"/>
      <c r="F32" s="1"/>
    </row>
    <row r="33" spans="1:6" x14ac:dyDescent="0.25">
      <c r="A33" s="32"/>
      <c r="B33" s="33"/>
      <c r="C33" s="33"/>
      <c r="D33" s="33"/>
      <c r="E33" s="1"/>
      <c r="F33" s="1"/>
    </row>
    <row r="34" spans="1:6" x14ac:dyDescent="0.25">
      <c r="A34" s="37"/>
      <c r="B34" s="37"/>
      <c r="C34" s="37"/>
      <c r="D34" s="37"/>
    </row>
    <row r="35" spans="1:6" x14ac:dyDescent="0.25">
      <c r="A35" s="37"/>
      <c r="B35" s="37"/>
      <c r="C35" s="37"/>
      <c r="D35" s="37"/>
    </row>
    <row r="36" spans="1:6" x14ac:dyDescent="0.25">
      <c r="A36" s="37"/>
      <c r="B36" s="37"/>
      <c r="C36" s="37"/>
      <c r="D36" s="37"/>
    </row>
    <row r="37" spans="1:6" x14ac:dyDescent="0.25">
      <c r="A37" s="37"/>
      <c r="B37" s="37"/>
      <c r="C37" s="37"/>
      <c r="D37" s="37"/>
    </row>
    <row r="38" spans="1:6" x14ac:dyDescent="0.25">
      <c r="A38" s="37"/>
      <c r="B38" s="37"/>
      <c r="C38" s="37"/>
      <c r="D38" s="37"/>
    </row>
    <row r="39" spans="1:6" x14ac:dyDescent="0.25">
      <c r="A39" s="37"/>
      <c r="B39" s="37"/>
      <c r="C39" s="37"/>
      <c r="D39" s="37"/>
    </row>
    <row r="40" spans="1:6" x14ac:dyDescent="0.25">
      <c r="A40" s="37"/>
      <c r="B40" s="37"/>
      <c r="C40" s="37"/>
      <c r="D40" s="37"/>
    </row>
    <row r="41" spans="1:6" x14ac:dyDescent="0.25">
      <c r="A41" s="37"/>
      <c r="B41" s="37"/>
      <c r="C41" s="37"/>
      <c r="D41" s="37"/>
    </row>
    <row r="42" spans="1:6" x14ac:dyDescent="0.25">
      <c r="A42" s="37"/>
      <c r="B42" s="37"/>
      <c r="C42" s="37"/>
      <c r="D42" s="37"/>
    </row>
    <row r="43" spans="1:6" x14ac:dyDescent="0.25">
      <c r="A43" s="37"/>
      <c r="B43" s="37"/>
      <c r="C43" s="37"/>
      <c r="D43" s="37"/>
    </row>
    <row r="44" spans="1:6" x14ac:dyDescent="0.25">
      <c r="A44" s="37"/>
      <c r="B44" s="37"/>
      <c r="C44" s="37"/>
      <c r="D44" s="37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7"/>
  <sheetViews>
    <sheetView workbookViewId="0">
      <selection activeCell="D13" sqref="D13"/>
    </sheetView>
  </sheetViews>
  <sheetFormatPr defaultRowHeight="15" x14ac:dyDescent="0.25"/>
  <cols>
    <col min="1" max="1" width="4.28515625" customWidth="1"/>
    <col min="2" max="2" width="47.28515625" customWidth="1"/>
    <col min="4" max="4" width="13.7109375" customWidth="1"/>
  </cols>
  <sheetData>
    <row r="1" spans="1:8" ht="21" x14ac:dyDescent="0.35">
      <c r="A1" s="1"/>
      <c r="B1" s="57" t="s">
        <v>61</v>
      </c>
      <c r="C1" s="57"/>
      <c r="D1" s="57"/>
      <c r="E1" s="6"/>
      <c r="F1" s="6"/>
      <c r="G1" s="6"/>
      <c r="H1" s="6"/>
    </row>
    <row r="2" spans="1:8" ht="15.75" x14ac:dyDescent="0.25">
      <c r="A2" s="1"/>
      <c r="B2" s="2" t="s">
        <v>32</v>
      </c>
      <c r="C2" s="1"/>
      <c r="D2" s="1"/>
      <c r="E2" s="1"/>
      <c r="F2" s="1"/>
      <c r="G2" s="1"/>
      <c r="H2" s="1"/>
    </row>
    <row r="3" spans="1:8" ht="28.9" customHeight="1" x14ac:dyDescent="0.25">
      <c r="A3" s="1"/>
      <c r="B3" s="56" t="s">
        <v>7</v>
      </c>
      <c r="C3" s="56"/>
      <c r="D3" s="56"/>
      <c r="E3" s="1"/>
      <c r="F3" s="1"/>
      <c r="G3" s="1"/>
      <c r="H3" s="1"/>
    </row>
    <row r="4" spans="1:8" x14ac:dyDescent="0.25">
      <c r="A4" s="7"/>
      <c r="B4" s="8" t="s">
        <v>0</v>
      </c>
      <c r="C4" s="7" t="s">
        <v>1</v>
      </c>
      <c r="D4" s="8" t="s">
        <v>27</v>
      </c>
      <c r="E4" s="1"/>
      <c r="F4" s="1"/>
      <c r="G4" s="1"/>
      <c r="H4" s="1"/>
    </row>
    <row r="5" spans="1:8" x14ac:dyDescent="0.25">
      <c r="A5" s="7"/>
      <c r="B5" s="3" t="s">
        <v>2</v>
      </c>
      <c r="C5" s="7"/>
      <c r="D5" s="7"/>
      <c r="E5" s="1"/>
      <c r="F5" s="1"/>
      <c r="G5" s="1"/>
      <c r="H5" s="1"/>
    </row>
    <row r="6" spans="1:8" s="1" customFormat="1" x14ac:dyDescent="0.25">
      <c r="A6" s="32">
        <v>1</v>
      </c>
      <c r="B6" s="32" t="s">
        <v>59</v>
      </c>
      <c r="C6" s="32">
        <f>1185+2370</f>
        <v>3555</v>
      </c>
      <c r="D6" s="33">
        <f>C6</f>
        <v>3555</v>
      </c>
    </row>
    <row r="7" spans="1:8" s="1" customFormat="1" x14ac:dyDescent="0.25">
      <c r="A7" s="32"/>
      <c r="B7" s="33" t="s">
        <v>6</v>
      </c>
      <c r="C7" s="33"/>
      <c r="D7" s="33"/>
    </row>
    <row r="8" spans="1:8" s="4" customFormat="1" x14ac:dyDescent="0.25">
      <c r="A8" s="36">
        <v>1</v>
      </c>
      <c r="B8" s="32" t="s">
        <v>59</v>
      </c>
      <c r="C8" s="32">
        <v>1185</v>
      </c>
      <c r="D8" s="33">
        <f>C8+D6</f>
        <v>4740</v>
      </c>
    </row>
    <row r="9" spans="1:8" s="4" customFormat="1" x14ac:dyDescent="0.25">
      <c r="A9" s="32"/>
      <c r="B9" s="33" t="s">
        <v>3</v>
      </c>
      <c r="C9" s="32"/>
      <c r="D9" s="33"/>
    </row>
    <row r="10" spans="1:8" s="1" customFormat="1" ht="15" customHeight="1" x14ac:dyDescent="0.25">
      <c r="A10" s="32">
        <v>1</v>
      </c>
      <c r="B10" s="32" t="s">
        <v>59</v>
      </c>
      <c r="C10" s="32">
        <v>790</v>
      </c>
      <c r="D10" s="33">
        <f>C10+D8</f>
        <v>5530</v>
      </c>
    </row>
    <row r="11" spans="1:8" s="1" customFormat="1" ht="17.100000000000001" customHeight="1" x14ac:dyDescent="0.25">
      <c r="A11" s="32"/>
      <c r="B11" s="33" t="s">
        <v>10</v>
      </c>
      <c r="C11" s="32"/>
      <c r="D11" s="32"/>
    </row>
    <row r="12" spans="1:8" s="1" customFormat="1" x14ac:dyDescent="0.25">
      <c r="A12" s="32">
        <v>1</v>
      </c>
      <c r="B12" s="32" t="s">
        <v>73</v>
      </c>
      <c r="C12" s="33">
        <v>1902.54</v>
      </c>
      <c r="D12" s="33">
        <f>C12+D10</f>
        <v>7432.54</v>
      </c>
    </row>
    <row r="13" spans="1:8" s="1" customFormat="1" x14ac:dyDescent="0.25">
      <c r="A13" s="32"/>
      <c r="B13" s="33"/>
      <c r="C13" s="32"/>
      <c r="D13" s="33"/>
    </row>
    <row r="14" spans="1:8" s="1" customFormat="1" x14ac:dyDescent="0.25">
      <c r="A14" s="32"/>
      <c r="B14" s="32"/>
      <c r="C14" s="32"/>
      <c r="D14" s="33"/>
    </row>
    <row r="15" spans="1:8" s="1" customFormat="1" x14ac:dyDescent="0.25">
      <c r="A15" s="32"/>
      <c r="B15" s="32"/>
      <c r="C15" s="32"/>
      <c r="D15" s="32"/>
    </row>
    <row r="16" spans="1:8" s="4" customFormat="1" x14ac:dyDescent="0.25">
      <c r="A16" s="32"/>
      <c r="B16" s="33"/>
      <c r="C16" s="33"/>
      <c r="D16" s="33"/>
    </row>
    <row r="17" spans="1:4" s="4" customFormat="1" x14ac:dyDescent="0.25">
      <c r="A17" s="33"/>
      <c r="B17" s="33"/>
      <c r="C17" s="32"/>
      <c r="D17" s="33"/>
    </row>
    <row r="18" spans="1:4" s="1" customFormat="1" x14ac:dyDescent="0.25">
      <c r="A18" s="32"/>
      <c r="B18" s="32"/>
      <c r="C18" s="33"/>
      <c r="D18" s="33"/>
    </row>
    <row r="19" spans="1:4" s="1" customFormat="1" x14ac:dyDescent="0.25">
      <c r="A19" s="32"/>
      <c r="B19" s="33"/>
      <c r="C19" s="32"/>
      <c r="D19" s="33"/>
    </row>
    <row r="20" spans="1:4" s="1" customFormat="1" x14ac:dyDescent="0.25">
      <c r="A20" s="32"/>
      <c r="B20" s="32"/>
      <c r="C20" s="32"/>
      <c r="D20" s="33"/>
    </row>
    <row r="21" spans="1:4" s="1" customFormat="1" x14ac:dyDescent="0.25">
      <c r="A21" s="32"/>
      <c r="B21" s="33"/>
      <c r="C21" s="32"/>
      <c r="D21" s="32"/>
    </row>
    <row r="22" spans="1:4" s="4" customFormat="1" x14ac:dyDescent="0.25">
      <c r="A22" s="33"/>
      <c r="B22" s="32"/>
      <c r="C22" s="33"/>
      <c r="D22" s="33"/>
    </row>
    <row r="23" spans="1:4" s="1" customFormat="1" x14ac:dyDescent="0.25">
      <c r="A23" s="32"/>
      <c r="B23" s="33"/>
      <c r="C23" s="32"/>
      <c r="D23" s="32"/>
    </row>
    <row r="24" spans="1:4" s="1" customFormat="1" x14ac:dyDescent="0.25">
      <c r="A24" s="32"/>
      <c r="B24" s="33"/>
      <c r="C24" s="32"/>
      <c r="D24" s="32"/>
    </row>
    <row r="25" spans="1:4" s="1" customFormat="1" x14ac:dyDescent="0.25">
      <c r="A25" s="32"/>
      <c r="B25" s="32"/>
      <c r="C25" s="33"/>
      <c r="D25" s="33"/>
    </row>
    <row r="26" spans="1:4" s="1" customFormat="1" x14ac:dyDescent="0.25">
      <c r="A26" s="33"/>
      <c r="B26" s="33"/>
      <c r="C26" s="33"/>
      <c r="D26" s="33"/>
    </row>
    <row r="27" spans="1:4" s="1" customFormat="1" ht="15.75" customHeight="1" x14ac:dyDescent="0.25">
      <c r="A27" s="32"/>
      <c r="B27" s="33"/>
      <c r="C27" s="32"/>
      <c r="D27" s="32"/>
    </row>
    <row r="28" spans="1:4" s="1" customFormat="1" x14ac:dyDescent="0.25">
      <c r="A28" s="32"/>
      <c r="B28" s="32"/>
      <c r="C28" s="33"/>
      <c r="D28" s="33"/>
    </row>
    <row r="29" spans="1:4" s="1" customFormat="1" x14ac:dyDescent="0.25">
      <c r="A29" s="32"/>
      <c r="B29" s="33"/>
      <c r="C29" s="33"/>
      <c r="D29" s="33"/>
    </row>
    <row r="30" spans="1:4" x14ac:dyDescent="0.25">
      <c r="A30" s="34"/>
      <c r="B30" s="32"/>
      <c r="C30" s="34"/>
      <c r="D30" s="34"/>
    </row>
    <row r="31" spans="1:4" x14ac:dyDescent="0.25">
      <c r="A31" s="34"/>
      <c r="B31" s="33"/>
      <c r="C31" s="34"/>
      <c r="D31" s="34"/>
    </row>
    <row r="32" spans="1:4" x14ac:dyDescent="0.25">
      <c r="A32" s="34"/>
      <c r="B32" s="32"/>
      <c r="C32" s="34"/>
      <c r="D32" s="34"/>
    </row>
    <row r="33" spans="1:4" x14ac:dyDescent="0.25">
      <c r="A33" s="34"/>
      <c r="B33" s="32"/>
      <c r="C33" s="34"/>
      <c r="D33" s="34"/>
    </row>
    <row r="34" spans="1:4" x14ac:dyDescent="0.25">
      <c r="A34" s="34"/>
      <c r="B34" s="32"/>
      <c r="C34" s="35"/>
      <c r="D34" s="35"/>
    </row>
    <row r="35" spans="1:4" x14ac:dyDescent="0.25">
      <c r="A35" s="37"/>
      <c r="B35" s="37"/>
      <c r="C35" s="37"/>
    </row>
    <row r="36" spans="1:4" x14ac:dyDescent="0.25">
      <c r="A36" s="37"/>
      <c r="B36" s="37"/>
      <c r="C36" s="37"/>
    </row>
    <row r="37" spans="1:4" x14ac:dyDescent="0.25">
      <c r="A37" s="37"/>
      <c r="B37" s="37"/>
      <c r="C37" s="37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42"/>
  <sheetViews>
    <sheetView workbookViewId="0">
      <selection activeCell="D11" sqref="D11"/>
    </sheetView>
  </sheetViews>
  <sheetFormatPr defaultRowHeight="15" x14ac:dyDescent="0.25"/>
  <cols>
    <col min="1" max="1" width="4.28515625" customWidth="1"/>
    <col min="2" max="2" width="47" customWidth="1"/>
  </cols>
  <sheetData>
    <row r="1" spans="1:4" ht="21" x14ac:dyDescent="0.35">
      <c r="A1" s="1"/>
      <c r="B1" s="57" t="s">
        <v>61</v>
      </c>
      <c r="C1" s="57"/>
      <c r="D1" s="57"/>
    </row>
    <row r="2" spans="1:4" ht="15.75" x14ac:dyDescent="0.25">
      <c r="A2" s="1"/>
      <c r="B2" s="2" t="s">
        <v>32</v>
      </c>
      <c r="C2" s="1"/>
      <c r="D2" s="1"/>
    </row>
    <row r="3" spans="1:4" x14ac:dyDescent="0.25">
      <c r="A3" s="1"/>
      <c r="B3" s="56" t="s">
        <v>31</v>
      </c>
      <c r="C3" s="56"/>
      <c r="D3" s="56"/>
    </row>
    <row r="4" spans="1:4" ht="26.25" x14ac:dyDescent="0.25">
      <c r="A4" s="7"/>
      <c r="B4" s="8" t="s">
        <v>0</v>
      </c>
      <c r="C4" s="7" t="s">
        <v>1</v>
      </c>
      <c r="D4" s="8" t="s">
        <v>27</v>
      </c>
    </row>
    <row r="5" spans="1:4" x14ac:dyDescent="0.25">
      <c r="A5" s="36"/>
      <c r="B5" s="33" t="s">
        <v>2</v>
      </c>
      <c r="C5" s="36"/>
      <c r="D5" s="36"/>
    </row>
    <row r="6" spans="1:4" ht="30" x14ac:dyDescent="0.25">
      <c r="A6" s="32">
        <v>1</v>
      </c>
      <c r="B6" s="32" t="s">
        <v>63</v>
      </c>
      <c r="C6" s="32">
        <v>1319</v>
      </c>
      <c r="D6" s="33">
        <f>C6</f>
        <v>1319</v>
      </c>
    </row>
    <row r="7" spans="1:4" x14ac:dyDescent="0.25">
      <c r="A7" s="33"/>
      <c r="B7" s="33" t="s">
        <v>6</v>
      </c>
      <c r="C7" s="32"/>
      <c r="D7" s="33"/>
    </row>
    <row r="8" spans="1:4" x14ac:dyDescent="0.25">
      <c r="A8" s="32">
        <v>1</v>
      </c>
      <c r="B8" s="32" t="s">
        <v>66</v>
      </c>
      <c r="C8" s="32">
        <v>1185</v>
      </c>
      <c r="D8" s="33">
        <f>C8+D6</f>
        <v>2504</v>
      </c>
    </row>
    <row r="9" spans="1:4" x14ac:dyDescent="0.25">
      <c r="A9" s="32"/>
      <c r="B9" s="33" t="s">
        <v>12</v>
      </c>
      <c r="C9" s="32"/>
      <c r="D9" s="33"/>
    </row>
    <row r="10" spans="1:4" x14ac:dyDescent="0.25">
      <c r="A10" s="32">
        <v>1</v>
      </c>
      <c r="B10" s="32" t="s">
        <v>66</v>
      </c>
      <c r="C10" s="32">
        <v>1613</v>
      </c>
      <c r="D10" s="33">
        <f>C10+D8</f>
        <v>4117</v>
      </c>
    </row>
    <row r="11" spans="1:4" x14ac:dyDescent="0.25">
      <c r="A11" s="32"/>
      <c r="B11" s="32"/>
      <c r="C11" s="32"/>
      <c r="D11" s="32"/>
    </row>
    <row r="12" spans="1:4" x14ac:dyDescent="0.25">
      <c r="A12" s="32"/>
      <c r="B12" s="32"/>
      <c r="C12" s="33"/>
      <c r="D12" s="33"/>
    </row>
    <row r="13" spans="1:4" x14ac:dyDescent="0.25">
      <c r="A13" s="32"/>
      <c r="B13" s="33"/>
      <c r="C13" s="32"/>
      <c r="D13" s="32"/>
    </row>
    <row r="14" spans="1:4" x14ac:dyDescent="0.25">
      <c r="A14" s="32"/>
      <c r="B14" s="32"/>
      <c r="C14" s="33"/>
      <c r="D14" s="33"/>
    </row>
    <row r="15" spans="1:4" x14ac:dyDescent="0.25">
      <c r="A15" s="33"/>
      <c r="B15" s="33"/>
      <c r="C15" s="33"/>
      <c r="D15" s="33"/>
    </row>
    <row r="16" spans="1:4" x14ac:dyDescent="0.25">
      <c r="A16" s="32"/>
      <c r="B16" s="32"/>
      <c r="C16" s="32"/>
      <c r="D16" s="33"/>
    </row>
    <row r="17" spans="1:4" x14ac:dyDescent="0.25">
      <c r="A17" s="32"/>
      <c r="B17" s="33"/>
      <c r="C17" s="32"/>
      <c r="D17" s="32"/>
    </row>
    <row r="18" spans="1:4" x14ac:dyDescent="0.25">
      <c r="A18" s="32"/>
      <c r="B18" s="32"/>
      <c r="C18" s="33"/>
      <c r="D18" s="33"/>
    </row>
    <row r="19" spans="1:4" x14ac:dyDescent="0.25">
      <c r="A19" s="32"/>
      <c r="B19" s="33"/>
      <c r="C19" s="33"/>
      <c r="D19" s="33"/>
    </row>
    <row r="20" spans="1:4" x14ac:dyDescent="0.25">
      <c r="A20" s="32"/>
      <c r="B20" s="32"/>
      <c r="C20" s="33"/>
      <c r="D20" s="33"/>
    </row>
    <row r="21" spans="1:4" x14ac:dyDescent="0.25">
      <c r="A21" s="32"/>
      <c r="B21" s="33"/>
      <c r="C21" s="33"/>
      <c r="D21" s="33"/>
    </row>
    <row r="22" spans="1:4" x14ac:dyDescent="0.25">
      <c r="A22" s="32"/>
      <c r="B22" s="32"/>
      <c r="C22" s="33"/>
      <c r="D22" s="33"/>
    </row>
    <row r="23" spans="1:4" x14ac:dyDescent="0.25">
      <c r="A23" s="33"/>
      <c r="B23" s="33"/>
      <c r="C23" s="33"/>
      <c r="D23" s="33"/>
    </row>
    <row r="24" spans="1:4" x14ac:dyDescent="0.25">
      <c r="A24" s="32"/>
      <c r="B24" s="32"/>
      <c r="C24" s="32"/>
      <c r="D24" s="32"/>
    </row>
    <row r="25" spans="1:4" x14ac:dyDescent="0.25">
      <c r="A25" s="32"/>
      <c r="B25" s="33"/>
      <c r="C25" s="33"/>
      <c r="D25" s="33"/>
    </row>
    <row r="26" spans="1:4" x14ac:dyDescent="0.25">
      <c r="A26" s="32"/>
      <c r="B26" s="32"/>
      <c r="C26" s="33"/>
      <c r="D26" s="33"/>
    </row>
    <row r="27" spans="1:4" x14ac:dyDescent="0.25">
      <c r="A27" s="34"/>
      <c r="B27" s="33"/>
      <c r="C27" s="34"/>
      <c r="D27" s="34"/>
    </row>
    <row r="28" spans="1:4" x14ac:dyDescent="0.25">
      <c r="A28" s="34"/>
      <c r="B28" s="32"/>
      <c r="C28" s="34"/>
      <c r="D28" s="34"/>
    </row>
    <row r="29" spans="1:4" x14ac:dyDescent="0.25">
      <c r="A29" s="34"/>
      <c r="B29" s="32"/>
      <c r="C29" s="34"/>
      <c r="D29" s="34"/>
    </row>
    <row r="30" spans="1:4" x14ac:dyDescent="0.25">
      <c r="A30" s="34"/>
      <c r="B30" s="32"/>
      <c r="C30" s="34"/>
      <c r="D30" s="34"/>
    </row>
    <row r="31" spans="1:4" x14ac:dyDescent="0.25">
      <c r="A31" s="34"/>
      <c r="B31" s="33"/>
      <c r="C31" s="35"/>
      <c r="D31" s="35"/>
    </row>
    <row r="32" spans="1:4" x14ac:dyDescent="0.25">
      <c r="A32" s="34"/>
      <c r="B32" s="33"/>
      <c r="C32" s="34"/>
      <c r="D32" s="34"/>
    </row>
    <row r="33" spans="1:4" x14ac:dyDescent="0.25">
      <c r="A33" s="34"/>
      <c r="B33" s="32"/>
      <c r="C33" s="34"/>
      <c r="D33" s="34"/>
    </row>
    <row r="34" spans="1:4" x14ac:dyDescent="0.25">
      <c r="A34" s="34"/>
      <c r="B34" s="33"/>
      <c r="C34" s="35"/>
      <c r="D34" s="35"/>
    </row>
    <row r="35" spans="1:4" x14ac:dyDescent="0.25">
      <c r="A35" s="37"/>
      <c r="B35" s="37"/>
      <c r="C35" s="37"/>
      <c r="D35" s="37"/>
    </row>
    <row r="36" spans="1:4" x14ac:dyDescent="0.25">
      <c r="A36" s="37"/>
      <c r="B36" s="37"/>
      <c r="C36" s="37"/>
      <c r="D36" s="37"/>
    </row>
    <row r="37" spans="1:4" x14ac:dyDescent="0.25">
      <c r="A37" s="37"/>
      <c r="B37" s="37"/>
      <c r="C37" s="37"/>
      <c r="D37" s="37"/>
    </row>
    <row r="38" spans="1:4" x14ac:dyDescent="0.25">
      <c r="A38" s="37"/>
      <c r="B38" s="37"/>
      <c r="C38" s="37"/>
      <c r="D38" s="37"/>
    </row>
    <row r="39" spans="1:4" x14ac:dyDescent="0.25">
      <c r="A39" s="37"/>
      <c r="B39" s="37"/>
      <c r="C39" s="37"/>
      <c r="D39" s="37"/>
    </row>
    <row r="40" spans="1:4" x14ac:dyDescent="0.25">
      <c r="A40" s="37"/>
      <c r="B40" s="37"/>
      <c r="C40" s="37"/>
      <c r="D40" s="37"/>
    </row>
    <row r="41" spans="1:4" x14ac:dyDescent="0.25">
      <c r="A41" s="37"/>
      <c r="B41" s="37"/>
      <c r="C41" s="37"/>
      <c r="D41" s="37"/>
    </row>
    <row r="42" spans="1:4" x14ac:dyDescent="0.25">
      <c r="A42" s="37"/>
      <c r="B42" s="37"/>
      <c r="C42" s="37"/>
      <c r="D42" s="37"/>
    </row>
  </sheetData>
  <mergeCells count="2">
    <mergeCell ref="B1:D1"/>
    <mergeCell ref="B3:D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1"/>
  <sheetViews>
    <sheetView workbookViewId="0">
      <selection activeCell="B2" sqref="B2:D2"/>
    </sheetView>
  </sheetViews>
  <sheetFormatPr defaultRowHeight="15" x14ac:dyDescent="0.25"/>
  <cols>
    <col min="1" max="1" width="4" customWidth="1"/>
    <col min="2" max="2" width="48.28515625" customWidth="1"/>
    <col min="4" max="4" width="13.140625" customWidth="1"/>
  </cols>
  <sheetData>
    <row r="1" spans="1:8" ht="21" x14ac:dyDescent="0.35">
      <c r="A1" s="1"/>
      <c r="B1" s="57" t="s">
        <v>61</v>
      </c>
      <c r="C1" s="57"/>
      <c r="D1" s="57"/>
      <c r="E1" s="6"/>
      <c r="F1" s="6"/>
      <c r="G1" s="6"/>
      <c r="H1" s="6"/>
    </row>
    <row r="2" spans="1:8" ht="21.6" customHeight="1" x14ac:dyDescent="0.25">
      <c r="A2" s="1"/>
      <c r="B2" s="58" t="s">
        <v>32</v>
      </c>
      <c r="C2" s="58"/>
      <c r="D2" s="58"/>
      <c r="E2" s="1"/>
      <c r="F2" s="1"/>
      <c r="G2" s="1"/>
      <c r="H2" s="1"/>
    </row>
    <row r="3" spans="1:8" ht="17.25" customHeight="1" x14ac:dyDescent="0.25">
      <c r="A3" s="1"/>
      <c r="B3" s="59" t="s">
        <v>5</v>
      </c>
      <c r="C3" s="59"/>
      <c r="D3" s="59"/>
      <c r="E3" s="1"/>
      <c r="F3" s="1"/>
      <c r="G3" s="1"/>
      <c r="H3" s="1"/>
    </row>
    <row r="4" spans="1:8" x14ac:dyDescent="0.25">
      <c r="A4" s="7"/>
      <c r="B4" s="8" t="s">
        <v>0</v>
      </c>
      <c r="C4" s="7" t="s">
        <v>1</v>
      </c>
      <c r="D4" s="7" t="s">
        <v>27</v>
      </c>
      <c r="E4" s="1"/>
      <c r="F4" s="1"/>
      <c r="G4" s="1"/>
      <c r="H4" s="1"/>
    </row>
    <row r="5" spans="1:8" x14ac:dyDescent="0.25">
      <c r="A5" s="9"/>
      <c r="B5" s="33"/>
      <c r="C5" s="38"/>
      <c r="D5" s="38"/>
      <c r="E5" s="1"/>
      <c r="F5" s="1"/>
      <c r="G5" s="1"/>
      <c r="H5" s="1"/>
    </row>
    <row r="6" spans="1:8" x14ac:dyDescent="0.25">
      <c r="A6" s="24"/>
      <c r="B6" s="32"/>
      <c r="C6" s="41"/>
      <c r="D6" s="33"/>
    </row>
    <row r="7" spans="1:8" x14ac:dyDescent="0.25">
      <c r="A7" s="11"/>
      <c r="B7" s="35"/>
      <c r="C7" s="42"/>
      <c r="D7" s="35"/>
    </row>
    <row r="8" spans="1:8" x14ac:dyDescent="0.25">
      <c r="A8" s="12"/>
      <c r="B8" s="32"/>
      <c r="C8" s="43"/>
      <c r="D8" s="52"/>
    </row>
    <row r="9" spans="1:8" x14ac:dyDescent="0.25">
      <c r="A9" s="25"/>
      <c r="B9" s="32"/>
      <c r="C9" s="34"/>
      <c r="D9" s="35"/>
    </row>
    <row r="10" spans="1:8" x14ac:dyDescent="0.25">
      <c r="A10" s="13"/>
      <c r="B10" s="48"/>
      <c r="C10" s="49"/>
      <c r="D10" s="53"/>
    </row>
    <row r="11" spans="1:8" x14ac:dyDescent="0.25">
      <c r="A11" s="12"/>
      <c r="B11" s="33"/>
      <c r="C11" s="34"/>
      <c r="D11" s="34"/>
    </row>
    <row r="12" spans="1:8" x14ac:dyDescent="0.25">
      <c r="A12" s="12"/>
      <c r="B12" s="34"/>
      <c r="C12" s="34"/>
      <c r="D12" s="35"/>
    </row>
    <row r="13" spans="1:8" x14ac:dyDescent="0.25">
      <c r="A13" s="12"/>
      <c r="B13" s="34"/>
      <c r="C13" s="34"/>
      <c r="D13" s="34"/>
    </row>
    <row r="14" spans="1:8" x14ac:dyDescent="0.25">
      <c r="A14" s="12"/>
      <c r="B14" s="35"/>
      <c r="C14" s="35"/>
      <c r="D14" s="35"/>
    </row>
    <row r="15" spans="1:8" x14ac:dyDescent="0.25">
      <c r="A15" s="12"/>
      <c r="B15" s="35"/>
      <c r="C15" s="34"/>
      <c r="D15" s="34"/>
    </row>
    <row r="16" spans="1:8" x14ac:dyDescent="0.25">
      <c r="A16" s="12"/>
      <c r="B16" s="51"/>
      <c r="C16" s="34"/>
      <c r="D16" s="34"/>
    </row>
    <row r="17" spans="1:4" x14ac:dyDescent="0.25">
      <c r="A17" s="12"/>
      <c r="B17" s="34"/>
      <c r="C17" s="34"/>
      <c r="D17" s="34"/>
    </row>
    <row r="18" spans="1:4" x14ac:dyDescent="0.25">
      <c r="A18" s="12"/>
      <c r="B18" s="35"/>
      <c r="C18" s="35"/>
      <c r="D18" s="35"/>
    </row>
    <row r="19" spans="1:4" x14ac:dyDescent="0.25">
      <c r="A19" s="12"/>
      <c r="B19" s="35"/>
      <c r="C19" s="34"/>
      <c r="D19" s="34"/>
    </row>
    <row r="20" spans="1:4" x14ac:dyDescent="0.25">
      <c r="A20" s="12"/>
      <c r="B20" s="32"/>
      <c r="C20" s="34"/>
      <c r="D20" s="34"/>
    </row>
    <row r="21" spans="1:4" x14ac:dyDescent="0.25">
      <c r="A21" s="12"/>
      <c r="B21" s="32"/>
      <c r="C21" s="34"/>
      <c r="D21" s="34"/>
    </row>
    <row r="22" spans="1:4" x14ac:dyDescent="0.25">
      <c r="A22" s="12"/>
      <c r="B22" s="35"/>
      <c r="C22" s="35"/>
      <c r="D22" s="35"/>
    </row>
    <row r="23" spans="1:4" x14ac:dyDescent="0.25">
      <c r="A23" s="12"/>
      <c r="B23" s="35"/>
      <c r="C23" s="34"/>
      <c r="D23" s="34"/>
    </row>
    <row r="24" spans="1:4" x14ac:dyDescent="0.25">
      <c r="A24" s="12"/>
      <c r="B24" s="32"/>
      <c r="C24" s="34"/>
      <c r="D24" s="34"/>
    </row>
    <row r="25" spans="1:4" x14ac:dyDescent="0.25">
      <c r="A25" s="12"/>
      <c r="B25" s="32"/>
      <c r="C25" s="34"/>
      <c r="D25" s="35"/>
    </row>
    <row r="26" spans="1:4" x14ac:dyDescent="0.25">
      <c r="A26" s="12"/>
      <c r="B26" s="35"/>
      <c r="C26" s="35"/>
      <c r="D26" s="35"/>
    </row>
    <row r="27" spans="1:4" x14ac:dyDescent="0.25">
      <c r="A27" s="12"/>
      <c r="B27" s="34"/>
      <c r="C27" s="34"/>
      <c r="D27" s="34"/>
    </row>
    <row r="28" spans="1:4" x14ac:dyDescent="0.25">
      <c r="A28" s="12"/>
      <c r="B28" s="35"/>
      <c r="C28" s="35"/>
      <c r="D28" s="35"/>
    </row>
    <row r="29" spans="1:4" x14ac:dyDescent="0.25">
      <c r="A29" s="12"/>
      <c r="B29" s="35"/>
      <c r="C29" s="34"/>
      <c r="D29" s="34"/>
    </row>
    <row r="30" spans="1:4" x14ac:dyDescent="0.25">
      <c r="A30" s="12"/>
      <c r="B30" s="34"/>
      <c r="C30" s="34"/>
      <c r="D30" s="34"/>
    </row>
    <row r="31" spans="1:4" x14ac:dyDescent="0.25">
      <c r="A31" s="12"/>
      <c r="B31" s="35"/>
      <c r="C31" s="35"/>
      <c r="D31" s="35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1"/>
  <sheetViews>
    <sheetView workbookViewId="0">
      <selection activeCell="B2" sqref="B2:D2"/>
    </sheetView>
  </sheetViews>
  <sheetFormatPr defaultRowHeight="15" x14ac:dyDescent="0.25"/>
  <cols>
    <col min="1" max="1" width="5.140625" customWidth="1"/>
    <col min="2" max="2" width="45.28515625" customWidth="1"/>
  </cols>
  <sheetData>
    <row r="1" spans="1:4" ht="21" x14ac:dyDescent="0.35">
      <c r="A1" s="1"/>
      <c r="B1" s="57" t="s">
        <v>61</v>
      </c>
      <c r="C1" s="57"/>
      <c r="D1" s="57"/>
    </row>
    <row r="2" spans="1:4" ht="15.75" x14ac:dyDescent="0.25">
      <c r="A2" s="1"/>
      <c r="B2" s="58" t="s">
        <v>32</v>
      </c>
      <c r="C2" s="58"/>
      <c r="D2" s="58"/>
    </row>
    <row r="3" spans="1:4" ht="15.75" x14ac:dyDescent="0.25">
      <c r="A3" s="1"/>
      <c r="B3" s="59" t="s">
        <v>35</v>
      </c>
      <c r="C3" s="59"/>
      <c r="D3" s="59"/>
    </row>
    <row r="4" spans="1:4" ht="26.25" x14ac:dyDescent="0.25">
      <c r="A4" s="7"/>
      <c r="B4" s="8" t="s">
        <v>0</v>
      </c>
      <c r="C4" s="7" t="s">
        <v>1</v>
      </c>
      <c r="D4" s="7" t="s">
        <v>27</v>
      </c>
    </row>
    <row r="5" spans="1:4" x14ac:dyDescent="0.25">
      <c r="A5" s="38"/>
      <c r="B5" s="38"/>
      <c r="C5" s="38"/>
      <c r="D5" s="38"/>
    </row>
    <row r="6" spans="1:4" x14ac:dyDescent="0.25">
      <c r="A6" s="33"/>
      <c r="B6" s="32"/>
      <c r="C6" s="54"/>
      <c r="D6" s="33"/>
    </row>
    <row r="7" spans="1:4" x14ac:dyDescent="0.25">
      <c r="A7" s="35"/>
      <c r="B7" s="35"/>
      <c r="C7" s="42"/>
      <c r="D7" s="35"/>
    </row>
    <row r="8" spans="1:4" x14ac:dyDescent="0.25">
      <c r="A8" s="34"/>
      <c r="B8" s="32"/>
      <c r="C8" s="43"/>
      <c r="D8" s="52"/>
    </row>
    <row r="9" spans="1:4" x14ac:dyDescent="0.25">
      <c r="A9" s="45"/>
      <c r="B9" s="46"/>
      <c r="C9" s="35"/>
      <c r="D9" s="35"/>
    </row>
    <row r="10" spans="1:4" x14ac:dyDescent="0.25">
      <c r="A10" s="47"/>
      <c r="B10" s="48"/>
      <c r="C10" s="49"/>
      <c r="D10" s="50"/>
    </row>
    <row r="11" spans="1:4" x14ac:dyDescent="0.25">
      <c r="A11" s="34"/>
      <c r="B11" s="32"/>
      <c r="C11" s="34"/>
      <c r="D11" s="34"/>
    </row>
    <row r="12" spans="1:4" x14ac:dyDescent="0.25">
      <c r="A12" s="34"/>
      <c r="B12" s="34"/>
      <c r="C12" s="34"/>
      <c r="D12" s="34"/>
    </row>
    <row r="13" spans="1:4" x14ac:dyDescent="0.25">
      <c r="A13" s="34"/>
      <c r="B13" s="34"/>
      <c r="C13" s="34"/>
      <c r="D13" s="34"/>
    </row>
    <row r="14" spans="1:4" x14ac:dyDescent="0.25">
      <c r="A14" s="34"/>
      <c r="B14" s="35"/>
      <c r="C14" s="35"/>
      <c r="D14" s="35"/>
    </row>
    <row r="15" spans="1:4" x14ac:dyDescent="0.25">
      <c r="A15" s="34"/>
      <c r="B15" s="35"/>
      <c r="C15" s="34"/>
      <c r="D15" s="34"/>
    </row>
    <row r="16" spans="1:4" x14ac:dyDescent="0.25">
      <c r="A16" s="34"/>
      <c r="B16" s="51"/>
      <c r="C16" s="34"/>
      <c r="D16" s="34"/>
    </row>
    <row r="17" spans="1:4" x14ac:dyDescent="0.25">
      <c r="A17" s="34"/>
      <c r="B17" s="34"/>
      <c r="C17" s="34"/>
      <c r="D17" s="34"/>
    </row>
    <row r="18" spans="1:4" x14ac:dyDescent="0.25">
      <c r="A18" s="34"/>
      <c r="B18" s="35"/>
      <c r="C18" s="35"/>
      <c r="D18" s="35"/>
    </row>
    <row r="19" spans="1:4" x14ac:dyDescent="0.25">
      <c r="A19" s="34"/>
      <c r="B19" s="35"/>
      <c r="C19" s="34"/>
      <c r="D19" s="34"/>
    </row>
    <row r="20" spans="1:4" x14ac:dyDescent="0.25">
      <c r="A20" s="34"/>
      <c r="B20" s="32"/>
      <c r="C20" s="34"/>
      <c r="D20" s="34"/>
    </row>
    <row r="21" spans="1:4" x14ac:dyDescent="0.25">
      <c r="A21" s="34"/>
      <c r="B21" s="32"/>
      <c r="C21" s="34"/>
      <c r="D21" s="34"/>
    </row>
    <row r="22" spans="1:4" x14ac:dyDescent="0.25">
      <c r="A22" s="34"/>
      <c r="B22" s="35"/>
      <c r="C22" s="35"/>
      <c r="D22" s="35"/>
    </row>
    <row r="23" spans="1:4" x14ac:dyDescent="0.25">
      <c r="A23" s="34"/>
      <c r="B23" s="35"/>
      <c r="C23" s="34"/>
      <c r="D23" s="34"/>
    </row>
    <row r="24" spans="1:4" x14ac:dyDescent="0.25">
      <c r="A24" s="34"/>
      <c r="B24" s="32"/>
      <c r="C24" s="34"/>
      <c r="D24" s="34"/>
    </row>
    <row r="25" spans="1:4" x14ac:dyDescent="0.25">
      <c r="A25" s="34"/>
      <c r="B25" s="32"/>
      <c r="C25" s="34"/>
      <c r="D25" s="35"/>
    </row>
    <row r="26" spans="1:4" x14ac:dyDescent="0.25">
      <c r="A26" s="34"/>
      <c r="B26" s="35"/>
      <c r="C26" s="35"/>
      <c r="D26" s="35"/>
    </row>
    <row r="27" spans="1:4" x14ac:dyDescent="0.25">
      <c r="A27" s="34"/>
      <c r="B27" s="34"/>
      <c r="C27" s="34"/>
      <c r="D27" s="34"/>
    </row>
    <row r="28" spans="1:4" x14ac:dyDescent="0.25">
      <c r="A28" s="34"/>
      <c r="B28" s="35"/>
      <c r="C28" s="35"/>
      <c r="D28" s="35"/>
    </row>
    <row r="29" spans="1:4" x14ac:dyDescent="0.25">
      <c r="A29" s="34"/>
      <c r="B29" s="35"/>
      <c r="C29" s="34"/>
      <c r="D29" s="34"/>
    </row>
    <row r="30" spans="1:4" x14ac:dyDescent="0.25">
      <c r="A30" s="34"/>
      <c r="B30" s="34"/>
      <c r="C30" s="34"/>
      <c r="D30" s="34"/>
    </row>
    <row r="31" spans="1:4" x14ac:dyDescent="0.25">
      <c r="A31" s="34"/>
      <c r="B31" s="35"/>
      <c r="C31" s="35"/>
      <c r="D31" s="35"/>
    </row>
  </sheetData>
  <mergeCells count="3">
    <mergeCell ref="B1:D1"/>
    <mergeCell ref="B2:D2"/>
    <mergeCell ref="B3:D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40"/>
  <sheetViews>
    <sheetView workbookViewId="0">
      <selection activeCell="B2" sqref="B2:D2"/>
    </sheetView>
  </sheetViews>
  <sheetFormatPr defaultRowHeight="15" x14ac:dyDescent="0.25"/>
  <cols>
    <col min="1" max="1" width="3.7109375" customWidth="1"/>
    <col min="2" max="2" width="49.42578125" customWidth="1"/>
    <col min="4" max="4" width="12.7109375" customWidth="1"/>
  </cols>
  <sheetData>
    <row r="1" spans="1:8" ht="21" x14ac:dyDescent="0.35">
      <c r="A1" s="1"/>
      <c r="B1" s="57" t="s">
        <v>64</v>
      </c>
      <c r="C1" s="57"/>
      <c r="D1" s="57"/>
      <c r="E1" s="6"/>
      <c r="F1" s="6"/>
      <c r="G1" s="6"/>
      <c r="H1" s="6"/>
    </row>
    <row r="2" spans="1:8" ht="15.75" x14ac:dyDescent="0.25">
      <c r="A2" s="1"/>
      <c r="B2" s="58" t="s">
        <v>32</v>
      </c>
      <c r="C2" s="58"/>
      <c r="D2" s="58"/>
      <c r="E2" s="1"/>
      <c r="F2" s="1"/>
      <c r="G2" s="1"/>
      <c r="H2" s="1"/>
    </row>
    <row r="3" spans="1:8" ht="15.75" x14ac:dyDescent="0.25">
      <c r="A3" s="1"/>
      <c r="B3" s="59" t="s">
        <v>36</v>
      </c>
      <c r="C3" s="59"/>
      <c r="D3" s="59"/>
      <c r="E3" s="1"/>
      <c r="F3" s="1"/>
      <c r="G3" s="1"/>
      <c r="H3" s="1"/>
    </row>
    <row r="4" spans="1:8" x14ac:dyDescent="0.25">
      <c r="A4" s="7"/>
      <c r="B4" s="8" t="s">
        <v>0</v>
      </c>
      <c r="C4" s="7" t="s">
        <v>1</v>
      </c>
      <c r="D4" s="8" t="s">
        <v>27</v>
      </c>
      <c r="E4" s="1"/>
      <c r="F4" s="1"/>
      <c r="G4" s="1"/>
      <c r="H4" s="1"/>
    </row>
    <row r="5" spans="1:8" x14ac:dyDescent="0.25">
      <c r="A5" s="36"/>
      <c r="B5" s="33"/>
      <c r="C5" s="38"/>
      <c r="D5" s="36"/>
      <c r="E5" s="1"/>
      <c r="F5" s="1"/>
      <c r="G5" s="1"/>
      <c r="H5" s="1"/>
    </row>
    <row r="6" spans="1:8" s="1" customFormat="1" x14ac:dyDescent="0.25">
      <c r="A6" s="32"/>
      <c r="B6" s="32"/>
      <c r="C6" s="32"/>
      <c r="D6" s="33"/>
    </row>
    <row r="7" spans="1:8" s="5" customFormat="1" x14ac:dyDescent="0.25">
      <c r="A7" s="35"/>
      <c r="B7" s="35"/>
      <c r="C7" s="35"/>
      <c r="D7" s="35"/>
    </row>
    <row r="8" spans="1:8" x14ac:dyDescent="0.25">
      <c r="A8" s="34"/>
      <c r="B8" s="32"/>
      <c r="C8" s="34"/>
      <c r="D8" s="35"/>
    </row>
    <row r="9" spans="1:8" x14ac:dyDescent="0.25">
      <c r="A9" s="34"/>
      <c r="B9" s="32"/>
      <c r="C9" s="34"/>
      <c r="D9" s="34"/>
    </row>
    <row r="10" spans="1:8" s="5" customFormat="1" x14ac:dyDescent="0.25">
      <c r="A10" s="34"/>
      <c r="B10" s="32"/>
      <c r="C10" s="34"/>
      <c r="D10" s="35"/>
    </row>
    <row r="11" spans="1:8" x14ac:dyDescent="0.25">
      <c r="A11" s="34"/>
      <c r="B11" s="32"/>
      <c r="C11" s="34"/>
      <c r="D11" s="35"/>
    </row>
    <row r="12" spans="1:8" x14ac:dyDescent="0.25">
      <c r="A12" s="35"/>
      <c r="B12" s="33"/>
      <c r="C12" s="35"/>
      <c r="D12" s="35"/>
    </row>
    <row r="13" spans="1:8" x14ac:dyDescent="0.25">
      <c r="A13" s="35"/>
      <c r="B13" s="33"/>
      <c r="C13" s="35"/>
      <c r="D13" s="35"/>
    </row>
    <row r="14" spans="1:8" x14ac:dyDescent="0.25">
      <c r="A14" s="34"/>
      <c r="B14" s="32"/>
      <c r="C14" s="34"/>
      <c r="D14" s="34"/>
    </row>
    <row r="15" spans="1:8" x14ac:dyDescent="0.25">
      <c r="A15" s="34"/>
      <c r="B15" s="33"/>
      <c r="C15" s="35"/>
      <c r="D15" s="35"/>
    </row>
    <row r="16" spans="1:8" x14ac:dyDescent="0.25">
      <c r="A16" s="34"/>
      <c r="B16" s="33"/>
      <c r="C16" s="34"/>
      <c r="D16" s="34"/>
    </row>
    <row r="17" spans="1:4" x14ac:dyDescent="0.25">
      <c r="A17" s="34"/>
      <c r="B17" s="32"/>
      <c r="C17" s="34"/>
      <c r="D17" s="34"/>
    </row>
    <row r="18" spans="1:4" x14ac:dyDescent="0.25">
      <c r="A18" s="34"/>
      <c r="B18" s="33"/>
      <c r="C18" s="35"/>
      <c r="D18" s="35"/>
    </row>
    <row r="19" spans="1:4" x14ac:dyDescent="0.25">
      <c r="A19" s="34"/>
      <c r="B19" s="33"/>
      <c r="C19" s="35"/>
      <c r="D19" s="35"/>
    </row>
    <row r="20" spans="1:4" x14ac:dyDescent="0.25">
      <c r="A20" s="34"/>
      <c r="B20" s="32"/>
      <c r="C20" s="34"/>
      <c r="D20" s="34"/>
    </row>
    <row r="21" spans="1:4" x14ac:dyDescent="0.25">
      <c r="A21" s="34"/>
      <c r="B21" s="32"/>
      <c r="C21" s="34"/>
      <c r="D21" s="34"/>
    </row>
    <row r="22" spans="1:4" x14ac:dyDescent="0.25">
      <c r="A22" s="34"/>
      <c r="B22" s="33"/>
      <c r="C22" s="35"/>
      <c r="D22" s="35"/>
    </row>
    <row r="23" spans="1:4" x14ac:dyDescent="0.25">
      <c r="A23" s="34"/>
      <c r="B23" s="33"/>
      <c r="C23" s="34"/>
      <c r="D23" s="34"/>
    </row>
    <row r="24" spans="1:4" x14ac:dyDescent="0.25">
      <c r="A24" s="34"/>
      <c r="B24" s="32"/>
      <c r="C24" s="34"/>
      <c r="D24" s="34"/>
    </row>
    <row r="25" spans="1:4" x14ac:dyDescent="0.25">
      <c r="A25" s="34"/>
      <c r="B25" s="33"/>
      <c r="C25" s="35"/>
      <c r="D25" s="35"/>
    </row>
    <row r="26" spans="1:4" x14ac:dyDescent="0.25">
      <c r="A26" s="34"/>
      <c r="B26" s="33"/>
      <c r="C26" s="34"/>
      <c r="D26" s="34"/>
    </row>
    <row r="27" spans="1:4" x14ac:dyDescent="0.25">
      <c r="A27" s="34"/>
      <c r="B27" s="32"/>
      <c r="C27" s="34"/>
      <c r="D27" s="34"/>
    </row>
    <row r="28" spans="1:4" x14ac:dyDescent="0.25">
      <c r="A28" s="34"/>
      <c r="B28" s="33"/>
      <c r="C28" s="35"/>
      <c r="D28" s="35"/>
    </row>
    <row r="29" spans="1:4" x14ac:dyDescent="0.25">
      <c r="A29" s="34"/>
      <c r="B29" s="33"/>
      <c r="C29" s="34"/>
      <c r="D29" s="34"/>
    </row>
    <row r="30" spans="1:4" x14ac:dyDescent="0.25">
      <c r="A30" s="34"/>
      <c r="B30" s="32"/>
      <c r="C30" s="34"/>
      <c r="D30" s="35"/>
    </row>
    <row r="31" spans="1:4" x14ac:dyDescent="0.25">
      <c r="A31" s="34"/>
      <c r="B31" s="33"/>
      <c r="C31" s="35"/>
      <c r="D31" s="35"/>
    </row>
    <row r="32" spans="1:4" x14ac:dyDescent="0.25">
      <c r="A32" s="34"/>
      <c r="B32" s="32"/>
      <c r="C32" s="34"/>
      <c r="D32" s="34"/>
    </row>
    <row r="33" spans="1:4" x14ac:dyDescent="0.25">
      <c r="A33" s="34"/>
      <c r="B33" s="33"/>
      <c r="C33" s="35"/>
      <c r="D33" s="35"/>
    </row>
    <row r="34" spans="1:4" x14ac:dyDescent="0.25">
      <c r="A34" s="37"/>
      <c r="B34" s="37"/>
      <c r="C34" s="37"/>
      <c r="D34" s="37"/>
    </row>
    <row r="35" spans="1:4" x14ac:dyDescent="0.25">
      <c r="A35" s="37"/>
      <c r="B35" s="37"/>
      <c r="C35" s="37"/>
      <c r="D35" s="37"/>
    </row>
    <row r="36" spans="1:4" x14ac:dyDescent="0.25">
      <c r="A36" s="37"/>
      <c r="B36" s="37"/>
      <c r="C36" s="37"/>
      <c r="D36" s="37"/>
    </row>
    <row r="37" spans="1:4" x14ac:dyDescent="0.25">
      <c r="A37" s="37"/>
      <c r="B37" s="37"/>
      <c r="C37" s="37"/>
      <c r="D37" s="37"/>
    </row>
    <row r="38" spans="1:4" x14ac:dyDescent="0.25">
      <c r="A38" s="37"/>
      <c r="B38" s="37"/>
      <c r="C38" s="37"/>
      <c r="D38" s="37"/>
    </row>
    <row r="39" spans="1:4" x14ac:dyDescent="0.25">
      <c r="A39" s="37"/>
      <c r="B39" s="37"/>
      <c r="C39" s="37"/>
      <c r="D39" s="37"/>
    </row>
    <row r="40" spans="1:4" x14ac:dyDescent="0.25">
      <c r="A40" s="37"/>
      <c r="B40" s="37"/>
      <c r="C40" s="37"/>
      <c r="D40" s="37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27"/>
  <sheetViews>
    <sheetView tabSelected="1" view="pageBreakPreview" zoomScale="60" zoomScaleNormal="65" workbookViewId="0">
      <selection activeCell="M22" sqref="M22"/>
    </sheetView>
  </sheetViews>
  <sheetFormatPr defaultRowHeight="15" x14ac:dyDescent="0.25"/>
  <cols>
    <col min="1" max="1" width="28.5703125" style="1" customWidth="1"/>
    <col min="2" max="2" width="15" customWidth="1"/>
    <col min="3" max="3" width="17.140625" customWidth="1"/>
    <col min="4" max="4" width="18.7109375" customWidth="1"/>
    <col min="5" max="5" width="16.140625" customWidth="1"/>
    <col min="6" max="6" width="17" customWidth="1"/>
    <col min="7" max="7" width="14.42578125" customWidth="1"/>
    <col min="8" max="8" width="15.28515625" customWidth="1"/>
    <col min="9" max="9" width="17.42578125" customWidth="1"/>
    <col min="10" max="10" width="15.85546875" customWidth="1"/>
    <col min="11" max="11" width="14.85546875" customWidth="1"/>
    <col min="12" max="13" width="15.28515625" customWidth="1"/>
    <col min="14" max="14" width="19.28515625" customWidth="1"/>
  </cols>
  <sheetData>
    <row r="1" spans="1:14" x14ac:dyDescent="0.25">
      <c r="A1" s="60" t="s">
        <v>60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</row>
    <row r="2" spans="1:14" ht="15.75" x14ac:dyDescent="0.25">
      <c r="A2" s="2" t="s">
        <v>32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</row>
    <row r="3" spans="1:14" s="10" customFormat="1" ht="20.25" customHeight="1" x14ac:dyDescent="0.25">
      <c r="A3" s="8"/>
      <c r="B3" s="19" t="s">
        <v>2</v>
      </c>
      <c r="C3" s="19" t="s">
        <v>6</v>
      </c>
      <c r="D3" s="19" t="s">
        <v>3</v>
      </c>
      <c r="E3" s="19" t="s">
        <v>8</v>
      </c>
      <c r="F3" s="19" t="s">
        <v>9</v>
      </c>
      <c r="G3" s="19" t="s">
        <v>10</v>
      </c>
      <c r="H3" s="19" t="s">
        <v>11</v>
      </c>
      <c r="I3" s="19" t="s">
        <v>12</v>
      </c>
      <c r="J3" s="19" t="s">
        <v>13</v>
      </c>
      <c r="K3" s="19" t="s">
        <v>14</v>
      </c>
      <c r="L3" s="19" t="s">
        <v>15</v>
      </c>
      <c r="M3" s="19" t="s">
        <v>16</v>
      </c>
      <c r="N3" s="15" t="s">
        <v>17</v>
      </c>
    </row>
    <row r="4" spans="1:14" ht="39.75" customHeight="1" x14ac:dyDescent="0.35">
      <c r="A4" s="20" t="s">
        <v>29</v>
      </c>
      <c r="B4" s="16">
        <f>B5+B6</f>
        <v>5187.3099999999995</v>
      </c>
      <c r="C4" s="16">
        <f t="shared" ref="C4:N4" si="0">C5+C6</f>
        <v>5187.3099999999995</v>
      </c>
      <c r="D4" s="16">
        <f t="shared" si="0"/>
        <v>5187.3099999999995</v>
      </c>
      <c r="E4" s="16">
        <f>E5+E6+E7+E8</f>
        <v>5187.3099999999995</v>
      </c>
      <c r="F4" s="16">
        <f t="shared" si="0"/>
        <v>5187.3099999999995</v>
      </c>
      <c r="G4" s="16">
        <f t="shared" si="0"/>
        <v>5187.3099999999995</v>
      </c>
      <c r="H4" s="16">
        <f t="shared" si="0"/>
        <v>5187.3099999999995</v>
      </c>
      <c r="I4" s="16">
        <f t="shared" si="0"/>
        <v>5187.3099999999995</v>
      </c>
      <c r="J4" s="16">
        <f t="shared" si="0"/>
        <v>5187.3099999999995</v>
      </c>
      <c r="K4" s="16">
        <f t="shared" si="0"/>
        <v>5187.3099999999995</v>
      </c>
      <c r="L4" s="16">
        <f t="shared" si="0"/>
        <v>5187.3099999999995</v>
      </c>
      <c r="M4" s="16">
        <f t="shared" si="0"/>
        <v>5187.3099999999995</v>
      </c>
      <c r="N4" s="16">
        <f t="shared" si="0"/>
        <v>62247.72</v>
      </c>
    </row>
    <row r="5" spans="1:14" ht="39" customHeight="1" x14ac:dyDescent="0.35">
      <c r="A5" s="20" t="s">
        <v>18</v>
      </c>
      <c r="B5" s="17">
        <v>2442.9699999999998</v>
      </c>
      <c r="C5" s="17">
        <v>2442.9699999999998</v>
      </c>
      <c r="D5" s="17">
        <v>2442.9699999999998</v>
      </c>
      <c r="E5" s="17">
        <v>2442.9699999999998</v>
      </c>
      <c r="F5" s="17">
        <v>2442.9699999999998</v>
      </c>
      <c r="G5" s="17">
        <v>2442.9699999999998</v>
      </c>
      <c r="H5" s="17">
        <v>2442.9699999999998</v>
      </c>
      <c r="I5" s="17">
        <v>2442.9699999999998</v>
      </c>
      <c r="J5" s="17">
        <v>2442.9699999999998</v>
      </c>
      <c r="K5" s="17">
        <v>2442.9699999999998</v>
      </c>
      <c r="L5" s="17">
        <v>2442.9699999999998</v>
      </c>
      <c r="M5" s="17">
        <v>2442.9699999999998</v>
      </c>
      <c r="N5" s="17">
        <f t="shared" ref="N5:N23" si="1">SUM(B5:M5)</f>
        <v>29315.640000000003</v>
      </c>
    </row>
    <row r="6" spans="1:14" ht="44.25" customHeight="1" x14ac:dyDescent="0.35">
      <c r="A6" s="20" t="s">
        <v>38</v>
      </c>
      <c r="B6" s="17">
        <v>2744.34</v>
      </c>
      <c r="C6" s="17">
        <v>2744.34</v>
      </c>
      <c r="D6" s="17">
        <v>2744.34</v>
      </c>
      <c r="E6" s="17">
        <v>2744.34</v>
      </c>
      <c r="F6" s="17">
        <v>2744.34</v>
      </c>
      <c r="G6" s="17">
        <v>2744.34</v>
      </c>
      <c r="H6" s="17">
        <v>2744.34</v>
      </c>
      <c r="I6" s="17">
        <v>2744.34</v>
      </c>
      <c r="J6" s="17">
        <v>2744.34</v>
      </c>
      <c r="K6" s="17">
        <v>2744.34</v>
      </c>
      <c r="L6" s="17">
        <v>2744.34</v>
      </c>
      <c r="M6" s="17">
        <v>2744.34</v>
      </c>
      <c r="N6" s="17">
        <f>SUM(B6:M6)</f>
        <v>32932.080000000002</v>
      </c>
    </row>
    <row r="7" spans="1:14" ht="44.25" customHeight="1" x14ac:dyDescent="0.35">
      <c r="A7" s="20" t="s">
        <v>58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</row>
    <row r="8" spans="1:14" ht="44.25" customHeight="1" x14ac:dyDescent="0.35">
      <c r="A8" s="20" t="s">
        <v>50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</row>
    <row r="9" spans="1:14" ht="36" customHeight="1" x14ac:dyDescent="0.35">
      <c r="A9" s="21" t="s">
        <v>19</v>
      </c>
      <c r="B9" s="16">
        <f>B10+B11+B12+B13</f>
        <v>7644.65</v>
      </c>
      <c r="C9" s="16">
        <f t="shared" ref="C9:M9" si="2">C10+C11+C12+C13</f>
        <v>9480</v>
      </c>
      <c r="D9" s="16">
        <f t="shared" si="2"/>
        <v>4162.75</v>
      </c>
      <c r="E9" s="16">
        <f t="shared" si="2"/>
        <v>6076.53</v>
      </c>
      <c r="F9" s="16">
        <f t="shared" si="2"/>
        <v>2173.77</v>
      </c>
      <c r="G9" s="16">
        <f t="shared" si="2"/>
        <v>5460.07</v>
      </c>
      <c r="H9" s="16">
        <f t="shared" si="2"/>
        <v>3851.25</v>
      </c>
      <c r="I9" s="16">
        <f t="shared" si="2"/>
        <v>1613</v>
      </c>
      <c r="J9" s="16">
        <f t="shared" si="2"/>
        <v>790</v>
      </c>
      <c r="K9" s="16">
        <f t="shared" si="2"/>
        <v>4183.53</v>
      </c>
      <c r="L9" s="16">
        <f t="shared" si="2"/>
        <v>593.77</v>
      </c>
      <c r="M9" s="16">
        <f t="shared" si="2"/>
        <v>593.77</v>
      </c>
      <c r="N9" s="16">
        <f t="shared" si="1"/>
        <v>46623.09</v>
      </c>
    </row>
    <row r="10" spans="1:14" ht="40.5" customHeight="1" x14ac:dyDescent="0.35">
      <c r="A10" s="20" t="s">
        <v>20</v>
      </c>
      <c r="B10" s="17">
        <v>1975</v>
      </c>
      <c r="C10" s="17">
        <v>7110</v>
      </c>
      <c r="D10" s="17">
        <v>2577.1</v>
      </c>
      <c r="E10" s="17">
        <v>4889</v>
      </c>
      <c r="F10" s="17">
        <v>1580</v>
      </c>
      <c r="G10" s="17">
        <v>2370</v>
      </c>
      <c r="H10" s="17">
        <v>3851.25</v>
      </c>
      <c r="I10" s="17"/>
      <c r="J10" s="17">
        <v>790</v>
      </c>
      <c r="K10" s="17">
        <v>2996</v>
      </c>
      <c r="L10" s="17"/>
      <c r="M10" s="17"/>
      <c r="N10" s="16">
        <f t="shared" si="1"/>
        <v>28138.35</v>
      </c>
    </row>
    <row r="11" spans="1:14" ht="45.75" customHeight="1" x14ac:dyDescent="0.35">
      <c r="A11" s="20" t="s">
        <v>21</v>
      </c>
      <c r="B11" s="18">
        <v>3555</v>
      </c>
      <c r="C11" s="17">
        <v>1185</v>
      </c>
      <c r="D11" s="17">
        <v>790</v>
      </c>
      <c r="E11" s="17"/>
      <c r="F11" s="17"/>
      <c r="G11" s="17">
        <v>1902.54</v>
      </c>
      <c r="H11" s="17"/>
      <c r="I11" s="17"/>
      <c r="J11" s="17"/>
      <c r="K11" s="17"/>
      <c r="L11" s="17"/>
      <c r="M11" s="17"/>
      <c r="N11" s="16">
        <f t="shared" si="1"/>
        <v>7432.54</v>
      </c>
    </row>
    <row r="12" spans="1:14" ht="45.75" customHeight="1" x14ac:dyDescent="0.35">
      <c r="A12" s="26" t="s">
        <v>33</v>
      </c>
      <c r="B12" s="18">
        <v>1319</v>
      </c>
      <c r="C12" s="17">
        <v>1185</v>
      </c>
      <c r="D12" s="17"/>
      <c r="E12" s="17"/>
      <c r="F12" s="17"/>
      <c r="G12" s="17"/>
      <c r="H12" s="17"/>
      <c r="I12" s="17">
        <v>1613</v>
      </c>
      <c r="J12" s="17"/>
      <c r="K12" s="17"/>
      <c r="L12" s="17"/>
      <c r="M12" s="17"/>
      <c r="N12" s="16">
        <f t="shared" si="1"/>
        <v>4117</v>
      </c>
    </row>
    <row r="13" spans="1:14" ht="21.75" customHeight="1" x14ac:dyDescent="0.35">
      <c r="A13" s="20" t="s">
        <v>22</v>
      </c>
      <c r="B13" s="17">
        <v>795.65</v>
      </c>
      <c r="C13" s="17"/>
      <c r="D13" s="17">
        <v>795.65</v>
      </c>
      <c r="E13" s="17">
        <v>1187.53</v>
      </c>
      <c r="F13" s="17">
        <v>593.77</v>
      </c>
      <c r="G13" s="17">
        <v>1187.53</v>
      </c>
      <c r="H13" s="17"/>
      <c r="I13" s="17"/>
      <c r="J13" s="17"/>
      <c r="K13" s="17">
        <v>1187.53</v>
      </c>
      <c r="L13" s="17">
        <v>593.77</v>
      </c>
      <c r="M13" s="17">
        <v>593.77</v>
      </c>
      <c r="N13" s="17">
        <f t="shared" si="1"/>
        <v>6935.2000000000007</v>
      </c>
    </row>
    <row r="14" spans="1:14" ht="23.25" customHeight="1" x14ac:dyDescent="0.35">
      <c r="A14" s="21" t="s">
        <v>23</v>
      </c>
      <c r="B14" s="16">
        <f>B15+B16+B17</f>
        <v>0</v>
      </c>
      <c r="C14" s="16">
        <f t="shared" ref="C14:N14" si="3">C15+C16+C17</f>
        <v>0</v>
      </c>
      <c r="D14" s="16">
        <f t="shared" si="3"/>
        <v>0</v>
      </c>
      <c r="E14" s="16">
        <f t="shared" si="3"/>
        <v>0</v>
      </c>
      <c r="F14" s="16">
        <f t="shared" si="3"/>
        <v>0</v>
      </c>
      <c r="G14" s="16">
        <f t="shared" si="3"/>
        <v>0</v>
      </c>
      <c r="H14" s="16">
        <f t="shared" si="3"/>
        <v>0</v>
      </c>
      <c r="I14" s="16">
        <f t="shared" si="3"/>
        <v>0</v>
      </c>
      <c r="J14" s="16">
        <f t="shared" si="3"/>
        <v>0</v>
      </c>
      <c r="K14" s="16">
        <f t="shared" si="3"/>
        <v>0</v>
      </c>
      <c r="L14" s="16">
        <f t="shared" si="3"/>
        <v>0</v>
      </c>
      <c r="M14" s="16">
        <f t="shared" si="3"/>
        <v>0</v>
      </c>
      <c r="N14" s="16">
        <f t="shared" si="3"/>
        <v>0</v>
      </c>
    </row>
    <row r="15" spans="1:14" ht="42" customHeight="1" x14ac:dyDescent="0.35">
      <c r="A15" s="20" t="s">
        <v>24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>
        <f t="shared" si="1"/>
        <v>0</v>
      </c>
    </row>
    <row r="16" spans="1:14" ht="40.5" customHeight="1" x14ac:dyDescent="0.35">
      <c r="A16" s="20" t="s">
        <v>25</v>
      </c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>
        <f t="shared" si="1"/>
        <v>0</v>
      </c>
    </row>
    <row r="17" spans="1:14" ht="40.5" customHeight="1" x14ac:dyDescent="0.35">
      <c r="A17" s="26" t="s">
        <v>34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>
        <f t="shared" si="1"/>
        <v>0</v>
      </c>
    </row>
    <row r="18" spans="1:14" ht="40.5" customHeight="1" x14ac:dyDescent="0.35">
      <c r="A18" s="31" t="s">
        <v>49</v>
      </c>
      <c r="B18" s="17"/>
      <c r="C18" s="17"/>
      <c r="D18" s="17"/>
      <c r="E18" s="17"/>
      <c r="F18" s="17"/>
      <c r="G18" s="17">
        <v>1783</v>
      </c>
      <c r="H18" s="17"/>
      <c r="I18" s="17"/>
      <c r="J18" s="17"/>
      <c r="K18" s="17"/>
      <c r="L18" s="17"/>
      <c r="M18" s="17"/>
      <c r="N18" s="17">
        <f t="shared" si="1"/>
        <v>1783</v>
      </c>
    </row>
    <row r="19" spans="1:14" ht="40.5" customHeight="1" x14ac:dyDescent="0.35">
      <c r="A19" s="21" t="s">
        <v>52</v>
      </c>
      <c r="B19" s="16">
        <f>B20+B21+B22</f>
        <v>0</v>
      </c>
      <c r="C19" s="16">
        <f t="shared" ref="C19:N19" si="4">C20+C21+C22</f>
        <v>0</v>
      </c>
      <c r="D19" s="16">
        <f t="shared" si="4"/>
        <v>0</v>
      </c>
      <c r="E19" s="16">
        <f t="shared" si="4"/>
        <v>0</v>
      </c>
      <c r="F19" s="16">
        <f t="shared" si="4"/>
        <v>0</v>
      </c>
      <c r="G19" s="16">
        <f t="shared" si="4"/>
        <v>0</v>
      </c>
      <c r="H19" s="16">
        <f t="shared" si="4"/>
        <v>0</v>
      </c>
      <c r="I19" s="16">
        <f t="shared" si="4"/>
        <v>0</v>
      </c>
      <c r="J19" s="16">
        <f t="shared" si="4"/>
        <v>0</v>
      </c>
      <c r="K19" s="16">
        <f t="shared" si="4"/>
        <v>0</v>
      </c>
      <c r="L19" s="16">
        <f t="shared" si="4"/>
        <v>0</v>
      </c>
      <c r="M19" s="16">
        <f t="shared" si="4"/>
        <v>0</v>
      </c>
      <c r="N19" s="16">
        <f t="shared" si="4"/>
        <v>0</v>
      </c>
    </row>
    <row r="20" spans="1:14" ht="40.5" customHeight="1" x14ac:dyDescent="0.35">
      <c r="A20" s="20" t="s">
        <v>53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>
        <f t="shared" ref="N20:N22" si="5">SUM(B20:M20)</f>
        <v>0</v>
      </c>
    </row>
    <row r="21" spans="1:14" ht="40.5" customHeight="1" x14ac:dyDescent="0.35">
      <c r="A21" s="20" t="s">
        <v>54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>
        <f t="shared" si="5"/>
        <v>0</v>
      </c>
    </row>
    <row r="22" spans="1:14" ht="40.5" customHeight="1" x14ac:dyDescent="0.35">
      <c r="A22" s="26" t="s">
        <v>55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>
        <f t="shared" si="5"/>
        <v>0</v>
      </c>
    </row>
    <row r="23" spans="1:14" ht="39.75" customHeight="1" x14ac:dyDescent="0.35">
      <c r="A23" s="21" t="s">
        <v>56</v>
      </c>
      <c r="B23" s="16">
        <v>2853.34</v>
      </c>
      <c r="C23" s="16">
        <v>2853.34</v>
      </c>
      <c r="D23" s="16">
        <v>2853.34</v>
      </c>
      <c r="E23" s="16">
        <v>2853.34</v>
      </c>
      <c r="F23" s="16">
        <v>2853.34</v>
      </c>
      <c r="G23" s="16">
        <v>2853.34</v>
      </c>
      <c r="H23" s="16">
        <v>2853.34</v>
      </c>
      <c r="I23" s="16">
        <v>2853.34</v>
      </c>
      <c r="J23" s="16">
        <v>2853.34</v>
      </c>
      <c r="K23" s="16">
        <v>2853.34</v>
      </c>
      <c r="L23" s="16">
        <v>2853.34</v>
      </c>
      <c r="M23" s="16">
        <v>2853.34</v>
      </c>
      <c r="N23" s="16">
        <f t="shared" si="1"/>
        <v>34240.080000000002</v>
      </c>
    </row>
    <row r="24" spans="1:14" ht="22.5" customHeight="1" x14ac:dyDescent="0.35">
      <c r="A24" s="21" t="s">
        <v>26</v>
      </c>
      <c r="B24" s="16">
        <f>B4+B9+B14+B23+B18+B19</f>
        <v>15685.3</v>
      </c>
      <c r="C24" s="16">
        <f t="shared" ref="C24:N24" si="6">C4+C9+C14+C23+C18+C19</f>
        <v>17520.650000000001</v>
      </c>
      <c r="D24" s="16">
        <f t="shared" si="6"/>
        <v>12203.4</v>
      </c>
      <c r="E24" s="16">
        <f t="shared" si="6"/>
        <v>14117.18</v>
      </c>
      <c r="F24" s="16">
        <f>F4+F9+F14+F23+F18+F19</f>
        <v>10214.42</v>
      </c>
      <c r="G24" s="16">
        <f t="shared" si="6"/>
        <v>15283.72</v>
      </c>
      <c r="H24" s="16">
        <f t="shared" si="6"/>
        <v>11891.9</v>
      </c>
      <c r="I24" s="16">
        <f t="shared" si="6"/>
        <v>9653.65</v>
      </c>
      <c r="J24" s="16">
        <f t="shared" si="6"/>
        <v>8830.65</v>
      </c>
      <c r="K24" s="16">
        <f t="shared" si="6"/>
        <v>12224.18</v>
      </c>
      <c r="L24" s="16">
        <f t="shared" si="6"/>
        <v>8634.42</v>
      </c>
      <c r="M24" s="16">
        <f t="shared" si="6"/>
        <v>8634.42</v>
      </c>
      <c r="N24" s="16">
        <f t="shared" si="6"/>
        <v>144893.89000000001</v>
      </c>
    </row>
    <row r="25" spans="1:14" ht="15.75" customHeight="1" x14ac:dyDescent="0.25">
      <c r="A25" s="61" t="s">
        <v>57</v>
      </c>
      <c r="B25" s="61"/>
      <c r="C25" s="61"/>
      <c r="D25" s="22"/>
      <c r="E25" s="22"/>
      <c r="F25" s="22"/>
      <c r="G25" s="22"/>
      <c r="H25" s="22"/>
      <c r="I25" s="22"/>
      <c r="J25" s="22"/>
      <c r="K25" s="22"/>
      <c r="L25" s="63" t="s">
        <v>30</v>
      </c>
      <c r="M25" s="63"/>
      <c r="N25" s="63"/>
    </row>
    <row r="26" spans="1:14" ht="15.75" x14ac:dyDescent="0.25">
      <c r="A26" s="23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</row>
    <row r="27" spans="1:14" ht="15.75" x14ac:dyDescent="0.25">
      <c r="A27" s="62" t="s">
        <v>28</v>
      </c>
      <c r="B27" s="62"/>
      <c r="C27" s="62"/>
      <c r="D27" s="22"/>
      <c r="E27" s="22"/>
      <c r="F27" s="22"/>
      <c r="G27" s="22"/>
      <c r="H27" s="22"/>
      <c r="I27" s="22"/>
      <c r="J27" s="22"/>
      <c r="K27" s="22"/>
      <c r="L27" s="64" t="s">
        <v>37</v>
      </c>
      <c r="M27" s="64"/>
      <c r="N27" s="64"/>
    </row>
  </sheetData>
  <mergeCells count="5">
    <mergeCell ref="A1:N1"/>
    <mergeCell ref="A25:C25"/>
    <mergeCell ref="A27:C27"/>
    <mergeCell ref="L25:N25"/>
    <mergeCell ref="L27:N27"/>
  </mergeCells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21"/>
  <sheetViews>
    <sheetView topLeftCell="A3" workbookViewId="0">
      <selection activeCell="J40" sqref="J40"/>
    </sheetView>
  </sheetViews>
  <sheetFormatPr defaultRowHeight="15" x14ac:dyDescent="0.25"/>
  <cols>
    <col min="1" max="1" width="4.42578125" customWidth="1"/>
    <col min="2" max="2" width="6.42578125" customWidth="1"/>
    <col min="3" max="3" width="49" customWidth="1"/>
    <col min="4" max="4" width="10.140625" bestFit="1" customWidth="1"/>
    <col min="5" max="5" width="14.5703125" customWidth="1"/>
  </cols>
  <sheetData>
    <row r="1" spans="1:5" x14ac:dyDescent="0.25">
      <c r="B1" t="s">
        <v>51</v>
      </c>
    </row>
    <row r="2" spans="1:5" x14ac:dyDescent="0.25">
      <c r="C2" t="s">
        <v>32</v>
      </c>
    </row>
    <row r="3" spans="1:5" x14ac:dyDescent="0.25">
      <c r="B3" t="s">
        <v>39</v>
      </c>
    </row>
    <row r="4" spans="1:5" x14ac:dyDescent="0.25">
      <c r="A4" s="28" t="s">
        <v>40</v>
      </c>
      <c r="B4" s="28" t="s">
        <v>40</v>
      </c>
      <c r="C4" s="28"/>
      <c r="D4" s="28" t="s">
        <v>41</v>
      </c>
      <c r="E4" s="28" t="s">
        <v>42</v>
      </c>
    </row>
    <row r="5" spans="1:5" x14ac:dyDescent="0.25">
      <c r="A5" s="29" t="s">
        <v>43</v>
      </c>
      <c r="B5" s="29" t="s">
        <v>44</v>
      </c>
      <c r="C5" s="29" t="s">
        <v>45</v>
      </c>
      <c r="D5" s="29" t="s">
        <v>46</v>
      </c>
      <c r="E5" s="29" t="s">
        <v>47</v>
      </c>
    </row>
    <row r="6" spans="1:5" x14ac:dyDescent="0.25">
      <c r="A6" s="12">
        <v>1</v>
      </c>
      <c r="B6" s="12"/>
      <c r="C6" s="12"/>
      <c r="D6" s="30"/>
      <c r="E6" s="12"/>
    </row>
    <row r="7" spans="1:5" x14ac:dyDescent="0.25">
      <c r="A7" s="12">
        <v>2</v>
      </c>
      <c r="B7" s="12"/>
      <c r="C7" s="12"/>
      <c r="D7" s="30"/>
      <c r="E7" s="12"/>
    </row>
    <row r="8" spans="1:5" x14ac:dyDescent="0.25">
      <c r="A8" s="12">
        <v>3</v>
      </c>
      <c r="B8" s="12"/>
      <c r="C8" s="12"/>
      <c r="D8" s="12"/>
      <c r="E8" s="12"/>
    </row>
    <row r="9" spans="1:5" x14ac:dyDescent="0.25">
      <c r="A9" s="12">
        <v>4</v>
      </c>
      <c r="B9" s="12"/>
      <c r="C9" s="12"/>
      <c r="D9" s="12"/>
      <c r="E9" s="12"/>
    </row>
    <row r="10" spans="1:5" x14ac:dyDescent="0.25">
      <c r="A10" s="12">
        <v>5</v>
      </c>
      <c r="B10" s="12"/>
      <c r="C10" s="12"/>
      <c r="D10" s="12"/>
      <c r="E10" s="12"/>
    </row>
    <row r="11" spans="1:5" x14ac:dyDescent="0.25">
      <c r="A11" s="12">
        <v>6</v>
      </c>
      <c r="B11" s="12"/>
      <c r="C11" s="12"/>
      <c r="D11" s="12"/>
      <c r="E11" s="12"/>
    </row>
    <row r="12" spans="1:5" x14ac:dyDescent="0.25">
      <c r="A12" s="12">
        <v>7</v>
      </c>
      <c r="B12" s="12"/>
      <c r="C12" s="12"/>
      <c r="D12" s="12"/>
      <c r="E12" s="12"/>
    </row>
    <row r="13" spans="1:5" x14ac:dyDescent="0.25">
      <c r="A13" s="12">
        <v>8</v>
      </c>
      <c r="B13" s="12"/>
      <c r="C13" s="12"/>
      <c r="D13" s="12"/>
      <c r="E13" s="12"/>
    </row>
    <row r="14" spans="1:5" x14ac:dyDescent="0.25">
      <c r="A14" s="12">
        <v>9</v>
      </c>
      <c r="B14" s="12"/>
      <c r="C14" s="12"/>
      <c r="D14" s="12"/>
      <c r="E14" s="12"/>
    </row>
    <row r="15" spans="1:5" x14ac:dyDescent="0.25">
      <c r="A15" s="12">
        <v>10</v>
      </c>
      <c r="B15" s="12"/>
      <c r="C15" s="12"/>
      <c r="D15" s="12"/>
      <c r="E15" s="12"/>
    </row>
    <row r="16" spans="1:5" x14ac:dyDescent="0.25">
      <c r="A16" s="12">
        <v>11</v>
      </c>
      <c r="B16" s="12"/>
      <c r="C16" s="12"/>
      <c r="D16" s="12"/>
      <c r="E16" s="12"/>
    </row>
    <row r="17" spans="1:5" x14ac:dyDescent="0.25">
      <c r="A17" s="12">
        <v>12</v>
      </c>
      <c r="B17" s="12"/>
      <c r="C17" s="12"/>
      <c r="D17" s="12"/>
      <c r="E17" s="12"/>
    </row>
    <row r="18" spans="1:5" x14ac:dyDescent="0.25">
      <c r="A18" s="12">
        <v>13</v>
      </c>
      <c r="B18" s="12"/>
      <c r="C18" s="12"/>
      <c r="D18" s="12"/>
      <c r="E18" s="12"/>
    </row>
    <row r="19" spans="1:5" x14ac:dyDescent="0.25">
      <c r="A19" s="12">
        <v>14</v>
      </c>
      <c r="B19" s="12"/>
      <c r="C19" s="12"/>
      <c r="D19" s="12"/>
      <c r="E19" s="12"/>
    </row>
    <row r="20" spans="1:5" x14ac:dyDescent="0.25">
      <c r="A20" s="12">
        <v>15</v>
      </c>
      <c r="B20" s="12"/>
      <c r="C20" s="12"/>
      <c r="D20" s="12"/>
      <c r="E20" s="12"/>
    </row>
    <row r="21" spans="1:5" x14ac:dyDescent="0.25">
      <c r="A21" s="12">
        <v>16</v>
      </c>
      <c r="B21" s="12"/>
      <c r="C21" s="12"/>
      <c r="D21" s="12"/>
      <c r="E21" s="12"/>
    </row>
  </sheetData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34"/>
  <sheetViews>
    <sheetView workbookViewId="0">
      <selection activeCell="D7" sqref="D7"/>
    </sheetView>
  </sheetViews>
  <sheetFormatPr defaultRowHeight="15" x14ac:dyDescent="0.25"/>
  <cols>
    <col min="1" max="1" width="6.28515625" customWidth="1"/>
    <col min="2" max="2" width="55" customWidth="1"/>
    <col min="3" max="3" width="10.140625" customWidth="1"/>
    <col min="4" max="4" width="10.85546875" customWidth="1"/>
  </cols>
  <sheetData>
    <row r="1" spans="1:4" ht="21" x14ac:dyDescent="0.35">
      <c r="A1" s="1"/>
      <c r="B1" s="57" t="s">
        <v>61</v>
      </c>
      <c r="C1" s="57"/>
      <c r="D1" s="57"/>
    </row>
    <row r="2" spans="1:4" ht="15.75" x14ac:dyDescent="0.25">
      <c r="A2" s="1"/>
      <c r="B2" s="58" t="s">
        <v>32</v>
      </c>
      <c r="C2" s="58"/>
      <c r="D2" s="58"/>
    </row>
    <row r="3" spans="1:4" ht="15.75" x14ac:dyDescent="0.25">
      <c r="A3" s="1"/>
      <c r="B3" s="59" t="s">
        <v>48</v>
      </c>
      <c r="C3" s="59"/>
      <c r="D3" s="59"/>
    </row>
    <row r="4" spans="1:4" ht="26.25" x14ac:dyDescent="0.25">
      <c r="A4" s="7"/>
      <c r="B4" s="8" t="s">
        <v>0</v>
      </c>
      <c r="C4" s="7" t="s">
        <v>1</v>
      </c>
      <c r="D4" s="7" t="s">
        <v>27</v>
      </c>
    </row>
    <row r="5" spans="1:4" x14ac:dyDescent="0.25">
      <c r="A5" s="38"/>
      <c r="B5" s="33" t="s">
        <v>10</v>
      </c>
      <c r="C5" s="38"/>
      <c r="D5" s="38"/>
    </row>
    <row r="6" spans="1:4" x14ac:dyDescent="0.25">
      <c r="A6" s="32">
        <v>1</v>
      </c>
      <c r="B6" s="32" t="s">
        <v>74</v>
      </c>
      <c r="C6" s="41">
        <v>1783</v>
      </c>
      <c r="D6" s="33">
        <f>C6</f>
        <v>1783</v>
      </c>
    </row>
    <row r="7" spans="1:4" x14ac:dyDescent="0.25">
      <c r="A7" s="35"/>
      <c r="B7" s="35"/>
      <c r="C7" s="42"/>
      <c r="D7" s="35"/>
    </row>
    <row r="8" spans="1:4" x14ac:dyDescent="0.25">
      <c r="A8" s="34"/>
      <c r="B8" s="32"/>
      <c r="C8" s="43"/>
      <c r="D8" s="44"/>
    </row>
    <row r="9" spans="1:4" x14ac:dyDescent="0.25">
      <c r="A9" s="45"/>
      <c r="B9" s="46"/>
      <c r="C9" s="34"/>
      <c r="D9" s="35"/>
    </row>
    <row r="10" spans="1:4" x14ac:dyDescent="0.25">
      <c r="A10" s="47"/>
      <c r="B10" s="55"/>
      <c r="C10" s="49"/>
      <c r="D10" s="50"/>
    </row>
    <row r="11" spans="1:4" x14ac:dyDescent="0.25">
      <c r="A11" s="34"/>
      <c r="B11" s="32"/>
      <c r="C11" s="34"/>
      <c r="D11" s="35"/>
    </row>
    <row r="12" spans="1:4" x14ac:dyDescent="0.25">
      <c r="A12" s="34"/>
      <c r="B12" s="35"/>
      <c r="C12" s="35"/>
      <c r="D12" s="35"/>
    </row>
    <row r="13" spans="1:4" x14ac:dyDescent="0.25">
      <c r="A13" s="34"/>
      <c r="B13" s="35"/>
      <c r="C13" s="35"/>
      <c r="D13" s="35"/>
    </row>
    <row r="14" spans="1:4" x14ac:dyDescent="0.25">
      <c r="A14" s="34"/>
      <c r="B14" s="34"/>
      <c r="C14" s="35"/>
      <c r="D14" s="35"/>
    </row>
    <row r="15" spans="1:4" x14ac:dyDescent="0.25">
      <c r="A15" s="34"/>
      <c r="B15" s="35"/>
      <c r="C15" s="34"/>
      <c r="D15" s="34"/>
    </row>
    <row r="16" spans="1:4" x14ac:dyDescent="0.25">
      <c r="A16" s="34"/>
      <c r="B16" s="51"/>
      <c r="C16" s="34"/>
      <c r="D16" s="34"/>
    </row>
    <row r="17" spans="1:4" x14ac:dyDescent="0.25">
      <c r="A17" s="34"/>
      <c r="B17" s="35"/>
      <c r="C17" s="35"/>
      <c r="D17" s="35"/>
    </row>
    <row r="18" spans="1:4" x14ac:dyDescent="0.25">
      <c r="A18" s="34"/>
      <c r="B18" s="35"/>
      <c r="C18" s="35"/>
      <c r="D18" s="35"/>
    </row>
    <row r="19" spans="1:4" x14ac:dyDescent="0.25">
      <c r="A19" s="34"/>
      <c r="B19" s="34"/>
      <c r="C19" s="35"/>
      <c r="D19" s="35"/>
    </row>
    <row r="20" spans="1:4" x14ac:dyDescent="0.25">
      <c r="A20" s="34"/>
      <c r="B20" s="33"/>
      <c r="C20" s="34"/>
      <c r="D20" s="34"/>
    </row>
    <row r="21" spans="1:4" x14ac:dyDescent="0.25">
      <c r="A21" s="34"/>
      <c r="B21" s="32"/>
      <c r="C21" s="35"/>
      <c r="D21" s="35"/>
    </row>
    <row r="22" spans="1:4" x14ac:dyDescent="0.25">
      <c r="A22" s="34"/>
      <c r="B22" s="35"/>
      <c r="C22" s="35"/>
      <c r="D22" s="35"/>
    </row>
    <row r="23" spans="1:4" x14ac:dyDescent="0.25">
      <c r="A23" s="34"/>
      <c r="B23" s="34"/>
      <c r="C23" s="34"/>
      <c r="D23" s="35"/>
    </row>
    <row r="24" spans="1:4" x14ac:dyDescent="0.25">
      <c r="A24" s="34"/>
      <c r="B24" s="35"/>
      <c r="C24" s="35"/>
      <c r="D24" s="35"/>
    </row>
    <row r="25" spans="1:4" x14ac:dyDescent="0.25">
      <c r="A25" s="34"/>
      <c r="B25" s="35"/>
      <c r="C25" s="35"/>
      <c r="D25" s="35"/>
    </row>
    <row r="26" spans="1:4" x14ac:dyDescent="0.25">
      <c r="A26" s="34"/>
      <c r="B26" s="35"/>
      <c r="C26" s="34"/>
      <c r="D26" s="34"/>
    </row>
    <row r="27" spans="1:4" x14ac:dyDescent="0.25">
      <c r="A27" s="34"/>
      <c r="B27" s="32"/>
      <c r="C27" s="34"/>
      <c r="D27" s="34"/>
    </row>
    <row r="28" spans="1:4" x14ac:dyDescent="0.25">
      <c r="A28" s="34"/>
      <c r="B28" s="32"/>
      <c r="C28" s="34"/>
      <c r="D28" s="35"/>
    </row>
    <row r="29" spans="1:4" x14ac:dyDescent="0.25">
      <c r="A29" s="34"/>
      <c r="B29" s="35"/>
      <c r="C29" s="35"/>
      <c r="D29" s="35"/>
    </row>
    <row r="30" spans="1:4" x14ac:dyDescent="0.25">
      <c r="A30" s="34"/>
      <c r="B30" s="34"/>
      <c r="C30" s="34"/>
      <c r="D30" s="34"/>
    </row>
    <row r="31" spans="1:4" x14ac:dyDescent="0.25">
      <c r="A31" s="34"/>
      <c r="B31" s="35"/>
      <c r="C31" s="35"/>
      <c r="D31" s="35"/>
    </row>
    <row r="32" spans="1:4" x14ac:dyDescent="0.25">
      <c r="A32" s="34"/>
      <c r="B32" s="35"/>
      <c r="C32" s="34"/>
      <c r="D32" s="34"/>
    </row>
    <row r="33" spans="1:4" x14ac:dyDescent="0.25">
      <c r="A33" s="34"/>
      <c r="B33" s="34"/>
      <c r="C33" s="34"/>
      <c r="D33" s="34"/>
    </row>
    <row r="34" spans="1:4" x14ac:dyDescent="0.25">
      <c r="A34" s="12"/>
      <c r="B34" s="11"/>
      <c r="C34" s="11"/>
      <c r="D34" s="11"/>
    </row>
  </sheetData>
  <mergeCells count="3">
    <mergeCell ref="B1:D1"/>
    <mergeCell ref="B2:D2"/>
    <mergeCell ref="B3: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ТО ин.оборуд.</vt:lpstr>
      <vt:lpstr>ТО конструкт.эл.</vt:lpstr>
      <vt:lpstr>ТО эл.оборуд.</vt:lpstr>
      <vt:lpstr>ТР конструкт.эл</vt:lpstr>
      <vt:lpstr>ТР эл.оборуд.</vt:lpstr>
      <vt:lpstr>ТР инж.об.</vt:lpstr>
      <vt:lpstr>Лиц. счет. Св. расчет</vt:lpstr>
      <vt:lpstr>Заявления</vt:lpstr>
      <vt:lpstr>Допол.раб.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Сметанкина</cp:lastModifiedBy>
  <cp:lastPrinted>2016-01-22T04:17:17Z</cp:lastPrinted>
  <dcterms:created xsi:type="dcterms:W3CDTF">2011-07-25T05:21:17Z</dcterms:created>
  <dcterms:modified xsi:type="dcterms:W3CDTF">2024-01-17T09:29:30Z</dcterms:modified>
</cp:coreProperties>
</file>