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Анжерская\"/>
    </mc:Choice>
  </mc:AlternateContent>
  <xr:revisionPtr revIDLastSave="0" documentId="13_ncr:1_{79D43A8A-C682-4F5A-B967-12B1E1B83AF7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6" i="1"/>
  <c r="D6" i="4"/>
  <c r="D8" i="6"/>
  <c r="D14" i="1"/>
  <c r="C14" i="1"/>
  <c r="D8" i="9"/>
  <c r="D10" i="1"/>
  <c r="D8" i="1"/>
  <c r="D6" i="9"/>
  <c r="D6" i="1"/>
  <c r="D6" i="6" l="1"/>
  <c r="E4" i="5" l="1"/>
  <c r="H20" i="5" l="1"/>
  <c r="N24" i="5"/>
  <c r="N23" i="5"/>
  <c r="N22" i="5"/>
  <c r="N21" i="5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N13" i="5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N7" i="5"/>
  <c r="N8" i="5"/>
  <c r="N11" i="5"/>
  <c r="N12" i="5"/>
  <c r="N14" i="5"/>
  <c r="N16" i="5"/>
  <c r="N17" i="5"/>
  <c r="N25" i="5"/>
  <c r="E26" i="5" l="1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N4" i="5"/>
  <c r="N10" i="5"/>
  <c r="N26" i="5" l="1"/>
</calcChain>
</file>

<file path=xl/sharedStrings.xml><?xml version="1.0" encoding="utf-8"?>
<sst xmlns="http://schemas.openxmlformats.org/spreadsheetml/2006/main" count="108" uniqueCount="66">
  <si>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</si>
  <si>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</si>
  <si>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</si>
  <si>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</si>
  <si>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</si>
  <si>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</si>
  <si>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</si>
  <si>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</si>
  <si>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</si>
  <si>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</si>
  <si>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</si>
  <si>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</si>
  <si>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</si>
  <si>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</si>
  <si>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</si>
  <si>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</si>
  <si>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</si>
  <si>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</si>
  <si>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</si>
  <si>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</si>
  <si>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</si>
  <si>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</si>
  <si>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</si>
  <si>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</si>
  <si>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</si>
  <si>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</si>
  <si>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</si>
  <si>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</si>
  <si>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</si>
  <si>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</si>
  <si>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</si>
  <si>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</si>
  <si>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</si>
  <si>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</si>
  <si>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</si>
  <si>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</si>
  <si>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</si>
  <si>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</si>
  <si>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</si>
  <si>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</si>
  <si>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</si>
  <si>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</si>
  <si>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</si>
  <si>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</si>
  <si>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</si>
  <si>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</si>
  <si>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</si>
  <si>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</si>
  <si>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</si>
  <si>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"Крокус"</t>
  </si>
  <si>
    <t>Дезинфекция</t>
  </si>
  <si>
    <t>Работы ППР.</t>
  </si>
  <si>
    <t>Прочистка стояка канализации</t>
  </si>
  <si>
    <t>Лицевой счет. Сводный расчет  2023г</t>
  </si>
  <si>
    <t>Лицевой счёт  2023г</t>
  </si>
  <si>
    <t>Лицевой счёт 2023г</t>
  </si>
  <si>
    <t xml:space="preserve">Выдана председателю совета дома эмаль зеленая для покраски забора </t>
  </si>
  <si>
    <t>Промывка и опрессовка системы теплоснабжения</t>
  </si>
  <si>
    <t>Замена общедомового счетчика ХВС в подвале</t>
  </si>
  <si>
    <t>Изготовление и установка скамеек 2 штук</t>
  </si>
  <si>
    <t>Замена отопительного прибора Квартира №22 материалы жителей</t>
  </si>
  <si>
    <t>Устранение течи на отопительном приборе Квартира №22</t>
  </si>
  <si>
    <t>Итого за октябрь</t>
  </si>
  <si>
    <t xml:space="preserve">Замена участка трубы стояка отопления на чердаке </t>
  </si>
  <si>
    <t>Устранение течи на трубе ГВС Квартира №2</t>
  </si>
  <si>
    <t>Отогрев ХВС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</si>
</sst>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2" fontId="6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54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s="4" customFormat="1" x14ac:dyDescent="0.25">
      <c r="A5" s="29"/>
      <c r="B5" s="30" t="s">
        <v>2</v>
      </c>
      <c r="C5" s="29"/>
      <c r="D5" s="30"/>
      <c r="E5" s="3"/>
      <c r="F5" s="3"/>
    </row>
    <row r="6" spans="1:8" x14ac:dyDescent="0.25">
      <c r="A6" s="29">
        <v>1</v>
      </c>
      <c r="B6" s="29" t="s">
        <v>52</v>
      </c>
      <c r="C6" s="29">
        <v>1777.5</v>
      </c>
      <c r="D6" s="30">
        <f>C6</f>
        <v>1777.5</v>
      </c>
      <c r="E6" s="1"/>
      <c r="F6" s="1"/>
    </row>
    <row r="7" spans="1:8" x14ac:dyDescent="0.25">
      <c r="A7" s="29"/>
      <c r="B7" s="30" t="s">
        <v>10</v>
      </c>
      <c r="C7" s="29"/>
      <c r="D7" s="29"/>
      <c r="E7" s="1"/>
      <c r="F7" s="1"/>
    </row>
    <row r="8" spans="1:8" s="4" customFormat="1" x14ac:dyDescent="0.25">
      <c r="A8" s="29">
        <v>1</v>
      </c>
      <c r="B8" s="29" t="s">
        <v>57</v>
      </c>
      <c r="C8" s="29">
        <v>3825.51</v>
      </c>
      <c r="D8" s="30">
        <f>C8+D6</f>
        <v>5603.01</v>
      </c>
      <c r="E8" s="3"/>
      <c r="F8" s="3"/>
    </row>
    <row r="9" spans="1:8" s="4" customFormat="1" x14ac:dyDescent="0.25">
      <c r="A9" s="30"/>
      <c r="B9" s="30" t="s">
        <v>11</v>
      </c>
      <c r="C9" s="29"/>
      <c r="D9" s="30"/>
      <c r="E9" s="3"/>
      <c r="F9" s="3"/>
    </row>
    <row r="10" spans="1:8" x14ac:dyDescent="0.25">
      <c r="A10" s="29">
        <v>1</v>
      </c>
      <c r="B10" s="29" t="s">
        <v>58</v>
      </c>
      <c r="C10" s="29">
        <v>2145</v>
      </c>
      <c r="D10" s="30">
        <f>C10+D8</f>
        <v>7748.01</v>
      </c>
      <c r="E10" s="1"/>
      <c r="F10" s="1"/>
    </row>
    <row r="11" spans="1:8" x14ac:dyDescent="0.25">
      <c r="A11" s="29"/>
      <c r="B11" s="30" t="s">
        <v>13</v>
      </c>
      <c r="C11" s="29"/>
      <c r="D11" s="30"/>
      <c r="E11" s="1"/>
      <c r="F11" s="1"/>
    </row>
    <row r="12" spans="1:8" ht="30" x14ac:dyDescent="0.25">
      <c r="A12" s="29">
        <v>1</v>
      </c>
      <c r="B12" s="29" t="s">
        <v>60</v>
      </c>
      <c r="C12" s="29">
        <v>3260</v>
      </c>
      <c r="D12" s="30"/>
      <c r="E12" s="1"/>
      <c r="F12" s="1"/>
    </row>
    <row r="13" spans="1:8" ht="30" x14ac:dyDescent="0.25">
      <c r="A13" s="29">
        <v>2</v>
      </c>
      <c r="B13" s="29" t="s">
        <v>61</v>
      </c>
      <c r="C13" s="29">
        <v>1760.4</v>
      </c>
      <c r="D13" s="29"/>
      <c r="E13" s="1"/>
      <c r="F13" s="1"/>
    </row>
    <row r="14" spans="1:8" x14ac:dyDescent="0.25">
      <c r="A14" s="29"/>
      <c r="B14" s="59" t="s">
        <v>62</v>
      </c>
      <c r="C14" s="30">
        <f>SUM(C12:C13)</f>
        <v>5020.3999999999996</v>
      </c>
      <c r="D14" s="30">
        <f>C14+D10</f>
        <v>12768.41</v>
      </c>
      <c r="E14" s="1"/>
      <c r="F14" s="1"/>
    </row>
    <row r="15" spans="1:8" x14ac:dyDescent="0.25">
      <c r="A15" s="29"/>
      <c r="B15" s="30" t="s">
        <v>14</v>
      </c>
      <c r="C15" s="30"/>
      <c r="D15" s="30"/>
      <c r="E15" s="1"/>
      <c r="F15" s="1"/>
    </row>
    <row r="16" spans="1:8" s="4" customFormat="1" x14ac:dyDescent="0.25">
      <c r="A16" s="30">
        <v>1</v>
      </c>
      <c r="B16" s="29" t="s">
        <v>64</v>
      </c>
      <c r="C16" s="29">
        <v>1682</v>
      </c>
      <c r="D16" s="30">
        <f>C16+D14</f>
        <v>14450.41</v>
      </c>
      <c r="E16" s="3"/>
      <c r="F16" s="3"/>
    </row>
    <row r="17" spans="1:6" x14ac:dyDescent="0.25">
      <c r="A17" s="29"/>
      <c r="B17" s="59" t="s">
        <v>15</v>
      </c>
      <c r="C17" s="29"/>
      <c r="D17" s="29"/>
      <c r="E17" s="1"/>
      <c r="F17" s="1"/>
    </row>
    <row r="18" spans="1:6" x14ac:dyDescent="0.25">
      <c r="A18" s="29">
        <v>1</v>
      </c>
      <c r="B18" s="29" t="s">
        <v>65</v>
      </c>
      <c r="C18" s="29">
        <v>4235</v>
      </c>
      <c r="D18" s="30">
        <f>C18+D16</f>
        <v>18685.41</v>
      </c>
      <c r="E18" s="1"/>
      <c r="F18" s="1"/>
    </row>
    <row r="19" spans="1:6" x14ac:dyDescent="0.25">
      <c r="A19" s="29"/>
      <c r="B19" s="30"/>
      <c r="C19" s="30"/>
      <c r="D19" s="30"/>
      <c r="E19" s="1"/>
      <c r="F19" s="1"/>
    </row>
    <row r="20" spans="1:6" x14ac:dyDescent="0.25">
      <c r="A20" s="29"/>
      <c r="B20" s="30"/>
      <c r="C20" s="30"/>
      <c r="D20" s="30"/>
      <c r="E20" s="1"/>
      <c r="F20" s="1"/>
    </row>
    <row r="21" spans="1:6" x14ac:dyDescent="0.25">
      <c r="A21" s="29"/>
      <c r="B21" s="29"/>
      <c r="C21" s="29"/>
      <c r="D21" s="29"/>
      <c r="E21" s="1"/>
      <c r="F21" s="1"/>
    </row>
    <row r="22" spans="1:6" x14ac:dyDescent="0.25">
      <c r="A22" s="29"/>
      <c r="B22" s="32"/>
      <c r="C22" s="29"/>
      <c r="D22" s="33"/>
      <c r="E22" s="1"/>
      <c r="F22" s="1"/>
    </row>
    <row r="23" spans="1:6" x14ac:dyDescent="0.25">
      <c r="A23" s="29"/>
      <c r="B23" s="32"/>
      <c r="C23" s="29"/>
      <c r="D23" s="33"/>
      <c r="E23" s="1"/>
      <c r="F23" s="1"/>
    </row>
    <row r="24" spans="1:6" x14ac:dyDescent="0.25">
      <c r="A24" s="29"/>
      <c r="B24" s="32"/>
      <c r="C24" s="29"/>
      <c r="D24" s="33"/>
      <c r="E24" s="1"/>
      <c r="F24" s="1"/>
    </row>
    <row r="25" spans="1:6" x14ac:dyDescent="0.25">
      <c r="A25" s="29"/>
      <c r="B25" s="29"/>
      <c r="C25" s="29"/>
      <c r="D25" s="33"/>
      <c r="E25" s="1"/>
      <c r="F25" s="1"/>
    </row>
    <row r="26" spans="1:6" x14ac:dyDescent="0.25">
      <c r="A26" s="29"/>
      <c r="B26" s="32"/>
      <c r="C26" s="29"/>
      <c r="D26" s="33"/>
      <c r="E26" s="1"/>
      <c r="F26" s="1"/>
    </row>
    <row r="27" spans="1:6" x14ac:dyDescent="0.25">
      <c r="A27" s="29"/>
      <c r="B27" s="29"/>
      <c r="C27" s="29"/>
      <c r="D27" s="33"/>
      <c r="E27" s="1"/>
      <c r="F27" s="1"/>
    </row>
    <row r="28" spans="1:6" x14ac:dyDescent="0.25">
      <c r="A28" s="29"/>
      <c r="B28" s="34"/>
      <c r="C28" s="30"/>
      <c r="D28" s="35"/>
      <c r="E28" s="1"/>
      <c r="F28" s="1"/>
    </row>
    <row r="29" spans="1:6" x14ac:dyDescent="0.25">
      <c r="A29" s="29"/>
      <c r="B29" s="34"/>
      <c r="C29" s="30"/>
      <c r="D29" s="35"/>
      <c r="E29" s="1"/>
      <c r="F29" s="1"/>
    </row>
    <row r="30" spans="1:6" x14ac:dyDescent="0.25">
      <c r="A30" s="29"/>
      <c r="B30" s="29"/>
      <c r="C30" s="29"/>
      <c r="D30" s="29"/>
      <c r="E30" s="1"/>
      <c r="F30" s="1"/>
    </row>
    <row r="31" spans="1:6" x14ac:dyDescent="0.25">
      <c r="A31" s="29"/>
      <c r="B31" s="31"/>
      <c r="C31" s="29"/>
      <c r="D31" s="29"/>
      <c r="E31" s="1"/>
      <c r="F31" s="1"/>
    </row>
    <row r="32" spans="1:6" x14ac:dyDescent="0.25">
      <c r="A32" s="29"/>
      <c r="B32" s="30"/>
      <c r="C32" s="30"/>
      <c r="D32" s="30"/>
      <c r="E32" s="1"/>
      <c r="F32" s="1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2" t="s">
        <v>54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6</v>
      </c>
      <c r="C3" s="61"/>
      <c r="D3" s="61"/>
      <c r="E3" s="1"/>
      <c r="F3" s="1"/>
      <c r="G3" s="1"/>
      <c r="H3" s="1"/>
    </row>
    <row r="4" spans="1:8" x14ac:dyDescent="0.25">
      <c r="A4" s="9"/>
      <c r="B4" s="24" t="s">
        <v>0</v>
      </c>
      <c r="C4" s="9" t="s">
        <v>1</v>
      </c>
      <c r="D4" s="24" t="s">
        <v>26</v>
      </c>
      <c r="E4" s="1"/>
      <c r="F4" s="1"/>
      <c r="G4" s="1"/>
      <c r="H4" s="1"/>
    </row>
    <row r="5" spans="1:8" x14ac:dyDescent="0.25">
      <c r="A5" s="29"/>
      <c r="B5" s="30"/>
      <c r="C5" s="29"/>
      <c r="D5" s="29"/>
      <c r="E5" s="1"/>
      <c r="F5" s="1"/>
      <c r="G5" s="1"/>
      <c r="H5" s="1"/>
    </row>
    <row r="6" spans="1:8" x14ac:dyDescent="0.25">
      <c r="A6" s="29"/>
      <c r="B6" s="29"/>
      <c r="C6" s="29"/>
      <c r="D6" s="30"/>
      <c r="E6" s="1"/>
      <c r="F6" s="1"/>
      <c r="G6" s="1"/>
      <c r="H6" s="1"/>
    </row>
    <row r="7" spans="1:8" x14ac:dyDescent="0.25">
      <c r="A7" s="29"/>
      <c r="B7" s="30"/>
      <c r="C7" s="29"/>
      <c r="D7" s="29"/>
      <c r="E7" s="1"/>
      <c r="F7" s="1"/>
      <c r="G7" s="1"/>
      <c r="H7" s="1"/>
    </row>
    <row r="8" spans="1:8" x14ac:dyDescent="0.25">
      <c r="A8" s="29"/>
      <c r="B8" s="29"/>
      <c r="C8" s="29"/>
      <c r="D8" s="30"/>
      <c r="E8" s="1"/>
      <c r="F8" s="1"/>
      <c r="G8" s="1"/>
      <c r="H8" s="1"/>
    </row>
    <row r="9" spans="1:8" s="1" customFormat="1" x14ac:dyDescent="0.25">
      <c r="A9" s="29"/>
      <c r="B9" s="30"/>
      <c r="C9" s="29"/>
      <c r="D9" s="29"/>
    </row>
    <row r="10" spans="1:8" s="3" customFormat="1" x14ac:dyDescent="0.25">
      <c r="A10" s="39"/>
      <c r="B10" s="29"/>
      <c r="C10" s="29"/>
      <c r="D10" s="30"/>
    </row>
    <row r="11" spans="1:8" s="1" customFormat="1" x14ac:dyDescent="0.25">
      <c r="A11" s="29"/>
      <c r="B11" s="29"/>
      <c r="C11" s="29"/>
      <c r="D11" s="29"/>
    </row>
    <row r="12" spans="1:8" s="3" customFormat="1" x14ac:dyDescent="0.25">
      <c r="A12" s="29"/>
      <c r="B12" s="30"/>
      <c r="C12" s="30"/>
      <c r="D12" s="30"/>
    </row>
    <row r="13" spans="1:8" s="3" customFormat="1" x14ac:dyDescent="0.25">
      <c r="A13" s="30"/>
      <c r="B13" s="29"/>
      <c r="C13" s="29"/>
      <c r="D13" s="30"/>
    </row>
    <row r="14" spans="1:8" s="1" customFormat="1" x14ac:dyDescent="0.25">
      <c r="A14" s="29"/>
      <c r="B14" s="29"/>
      <c r="C14" s="29"/>
      <c r="D14" s="29"/>
    </row>
    <row r="15" spans="1:8" s="1" customFormat="1" x14ac:dyDescent="0.25">
      <c r="A15" s="29"/>
      <c r="B15" s="30"/>
      <c r="C15" s="30"/>
      <c r="D15" s="30"/>
    </row>
    <row r="16" spans="1:8" s="1" customFormat="1" x14ac:dyDescent="0.25">
      <c r="A16" s="29"/>
      <c r="B16" s="30"/>
      <c r="C16" s="29"/>
      <c r="D16" s="29"/>
    </row>
    <row r="17" spans="1:4" s="1" customFormat="1" x14ac:dyDescent="0.25">
      <c r="A17" s="29"/>
      <c r="B17" s="29"/>
      <c r="C17" s="29"/>
      <c r="D17" s="29"/>
    </row>
    <row r="18" spans="1:4" s="3" customFormat="1" x14ac:dyDescent="0.25">
      <c r="A18" s="30"/>
      <c r="B18" s="30"/>
      <c r="C18" s="30"/>
      <c r="D18" s="30"/>
    </row>
    <row r="19" spans="1:4" s="1" customFormat="1" x14ac:dyDescent="0.25">
      <c r="A19" s="29"/>
      <c r="B19" s="30"/>
      <c r="C19" s="29"/>
      <c r="D19" s="29"/>
    </row>
    <row r="20" spans="1:4" s="1" customFormat="1" x14ac:dyDescent="0.25">
      <c r="A20" s="29"/>
      <c r="B20" s="29"/>
      <c r="C20" s="29"/>
      <c r="D20" s="29"/>
    </row>
    <row r="21" spans="1:4" s="1" customFormat="1" x14ac:dyDescent="0.25">
      <c r="A21" s="29"/>
      <c r="B21" s="30"/>
      <c r="C21" s="30"/>
      <c r="D21" s="30"/>
    </row>
    <row r="22" spans="1:4" s="1" customFormat="1" x14ac:dyDescent="0.25">
      <c r="A22" s="30"/>
      <c r="B22" s="30"/>
      <c r="C22" s="30"/>
      <c r="D22" s="30"/>
    </row>
    <row r="23" spans="1:4" s="1" customFormat="1" ht="15.75" customHeight="1" x14ac:dyDescent="0.25">
      <c r="A23" s="29"/>
      <c r="B23" s="29"/>
      <c r="C23" s="29"/>
      <c r="D23" s="29"/>
    </row>
    <row r="24" spans="1:4" s="1" customFormat="1" x14ac:dyDescent="0.25">
      <c r="A24" s="29"/>
      <c r="B24" s="30"/>
      <c r="C24" s="30"/>
      <c r="D24" s="30"/>
    </row>
    <row r="25" spans="1:4" s="1" customFormat="1" x14ac:dyDescent="0.25">
      <c r="A25" s="29"/>
      <c r="B25" s="29"/>
      <c r="C25" s="30"/>
      <c r="D25" s="30"/>
    </row>
    <row r="26" spans="1:4" x14ac:dyDescent="0.25">
      <c r="A26" s="37"/>
      <c r="B26" s="30"/>
      <c r="C26" s="37"/>
      <c r="D26" s="37"/>
    </row>
    <row r="27" spans="1:4" x14ac:dyDescent="0.25">
      <c r="A27" s="37"/>
      <c r="B27" s="29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30"/>
      <c r="C30" s="38"/>
      <c r="D30" s="38"/>
    </row>
    <row r="31" spans="1:4" x14ac:dyDescent="0.25">
      <c r="A31" s="37"/>
      <c r="B31" s="30"/>
      <c r="C31" s="37"/>
      <c r="D31" s="37"/>
    </row>
    <row r="32" spans="1:4" x14ac:dyDescent="0.25">
      <c r="A32" s="37"/>
      <c r="B32" s="29"/>
      <c r="C32" s="37"/>
      <c r="D32" s="37"/>
    </row>
    <row r="33" spans="1:4" x14ac:dyDescent="0.25">
      <c r="A33" s="37"/>
      <c r="B33" s="30"/>
      <c r="C33" s="38"/>
      <c r="D33" s="38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2" t="s">
        <v>54</v>
      </c>
      <c r="C1" s="62"/>
      <c r="D1" s="62"/>
    </row>
    <row r="2" spans="1:4" ht="21" x14ac:dyDescent="0.35">
      <c r="A2" s="1"/>
      <c r="B2" s="5" t="s">
        <v>30</v>
      </c>
      <c r="C2" s="1"/>
      <c r="D2" s="1"/>
    </row>
    <row r="3" spans="1:4" x14ac:dyDescent="0.25">
      <c r="A3" s="1"/>
      <c r="B3" s="61" t="s">
        <v>37</v>
      </c>
      <c r="C3" s="61"/>
      <c r="D3" s="61"/>
    </row>
    <row r="4" spans="1:4" ht="26.25" x14ac:dyDescent="0.25">
      <c r="A4" s="6"/>
      <c r="B4" s="7" t="s">
        <v>0</v>
      </c>
      <c r="C4" s="6" t="s">
        <v>1</v>
      </c>
      <c r="D4" s="7" t="s">
        <v>26</v>
      </c>
    </row>
    <row r="5" spans="1:4" x14ac:dyDescent="0.25">
      <c r="A5" s="6"/>
      <c r="B5" s="2" t="s">
        <v>2</v>
      </c>
      <c r="C5" s="6"/>
      <c r="D5" s="6"/>
    </row>
    <row r="6" spans="1:4" x14ac:dyDescent="0.25">
      <c r="A6" s="29">
        <v>1</v>
      </c>
      <c r="B6" s="29" t="s">
        <v>51</v>
      </c>
      <c r="C6" s="29">
        <v>1251</v>
      </c>
      <c r="D6" s="30">
        <f>C6</f>
        <v>1251</v>
      </c>
    </row>
    <row r="7" spans="1:4" x14ac:dyDescent="0.25">
      <c r="A7" s="29"/>
      <c r="B7" s="30" t="s">
        <v>13</v>
      </c>
      <c r="C7" s="29"/>
      <c r="D7" s="29"/>
    </row>
    <row r="8" spans="1:4" x14ac:dyDescent="0.25">
      <c r="A8" s="29">
        <v>1</v>
      </c>
      <c r="B8" s="29" t="s">
        <v>51</v>
      </c>
      <c r="C8" s="30">
        <v>2370</v>
      </c>
      <c r="D8" s="30">
        <f>C8+D6</f>
        <v>3621</v>
      </c>
    </row>
    <row r="9" spans="1:4" x14ac:dyDescent="0.25">
      <c r="A9" s="29"/>
      <c r="B9" s="30"/>
      <c r="C9" s="29"/>
      <c r="D9" s="30"/>
    </row>
    <row r="10" spans="1:4" x14ac:dyDescent="0.25">
      <c r="A10" s="29"/>
      <c r="B10" s="29"/>
      <c r="C10" s="29"/>
      <c r="D10" s="30"/>
    </row>
    <row r="11" spans="1:4" x14ac:dyDescent="0.25">
      <c r="A11" s="29"/>
      <c r="B11" s="30"/>
      <c r="C11" s="29"/>
      <c r="D11" s="30"/>
    </row>
    <row r="12" spans="1:4" x14ac:dyDescent="0.25">
      <c r="A12" s="29"/>
      <c r="B12" s="29"/>
      <c r="C12" s="29"/>
      <c r="D12" s="30"/>
    </row>
    <row r="13" spans="1:4" x14ac:dyDescent="0.25">
      <c r="A13" s="29"/>
      <c r="B13" s="29"/>
      <c r="C13" s="29"/>
      <c r="D13" s="30"/>
    </row>
    <row r="14" spans="1:4" x14ac:dyDescent="0.25">
      <c r="A14" s="30"/>
      <c r="B14" s="29"/>
      <c r="C14" s="29"/>
      <c r="D14" s="30"/>
    </row>
    <row r="15" spans="1:4" x14ac:dyDescent="0.25">
      <c r="A15" s="29"/>
      <c r="B15" s="29"/>
      <c r="C15" s="29"/>
      <c r="D15" s="29"/>
    </row>
    <row r="16" spans="1:4" x14ac:dyDescent="0.25">
      <c r="A16" s="29"/>
      <c r="B16" s="30"/>
      <c r="C16" s="30"/>
      <c r="D16" s="30"/>
    </row>
    <row r="17" spans="1:4" x14ac:dyDescent="0.25">
      <c r="A17" s="29"/>
      <c r="B17" s="30"/>
      <c r="C17" s="29"/>
      <c r="D17" s="29"/>
    </row>
    <row r="18" spans="1:4" x14ac:dyDescent="0.25">
      <c r="A18" s="29"/>
      <c r="B18" s="29"/>
      <c r="C18" s="29"/>
      <c r="D18" s="29"/>
    </row>
    <row r="19" spans="1:4" x14ac:dyDescent="0.25">
      <c r="A19" s="30"/>
      <c r="B19" s="30"/>
      <c r="C19" s="30"/>
      <c r="D19" s="30"/>
    </row>
    <row r="20" spans="1:4" x14ac:dyDescent="0.25">
      <c r="A20" s="29"/>
      <c r="B20" s="30"/>
      <c r="C20" s="29"/>
      <c r="D20" s="29"/>
    </row>
    <row r="21" spans="1:4" x14ac:dyDescent="0.25">
      <c r="A21" s="29"/>
      <c r="B21" s="29"/>
      <c r="C21" s="29"/>
      <c r="D21" s="29"/>
    </row>
    <row r="22" spans="1:4" x14ac:dyDescent="0.25">
      <c r="A22" s="29"/>
      <c r="B22" s="30"/>
      <c r="C22" s="30"/>
      <c r="D22" s="30"/>
    </row>
    <row r="23" spans="1:4" x14ac:dyDescent="0.25">
      <c r="A23" s="30"/>
      <c r="B23" s="30"/>
      <c r="C23" s="30"/>
      <c r="D23" s="30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29"/>
      <c r="C26" s="30"/>
      <c r="D26" s="30"/>
    </row>
    <row r="27" spans="1:4" x14ac:dyDescent="0.25">
      <c r="A27" s="37"/>
      <c r="B27" s="30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29"/>
      <c r="C30" s="37"/>
      <c r="D30" s="37"/>
    </row>
    <row r="31" spans="1:4" x14ac:dyDescent="0.25">
      <c r="A31" s="37"/>
      <c r="B31" s="30"/>
      <c r="C31" s="38"/>
      <c r="D31" s="38"/>
    </row>
    <row r="32" spans="1:4" x14ac:dyDescent="0.25">
      <c r="A32" s="37"/>
      <c r="B32" s="30"/>
      <c r="C32" s="37"/>
      <c r="D32" s="37"/>
    </row>
    <row r="33" spans="1:4" x14ac:dyDescent="0.25">
      <c r="A33" s="37"/>
      <c r="B33" s="29"/>
      <c r="C33" s="37"/>
      <c r="D33" s="37"/>
    </row>
    <row r="34" spans="1:4" x14ac:dyDescent="0.25">
      <c r="A34" s="37"/>
      <c r="B34" s="30"/>
      <c r="C34" s="38"/>
      <c r="D34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2" t="s">
        <v>54</v>
      </c>
      <c r="C1" s="62"/>
      <c r="D1" s="62"/>
      <c r="E1" s="5"/>
      <c r="F1" s="5"/>
      <c r="G1" s="5"/>
      <c r="H1" s="5"/>
    </row>
    <row r="2" spans="1:8" ht="21.6" customHeight="1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4" t="s">
        <v>38</v>
      </c>
      <c r="C3" s="64"/>
      <c r="D3" s="64"/>
      <c r="E3" s="1"/>
      <c r="F3" s="1"/>
      <c r="G3" s="1"/>
      <c r="H3" s="1"/>
    </row>
    <row r="4" spans="1:8" ht="30" x14ac:dyDescent="0.25">
      <c r="A4" s="9"/>
      <c r="B4" s="24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30"/>
      <c r="B5" s="30"/>
      <c r="C5" s="30"/>
      <c r="D5" s="30"/>
      <c r="E5" s="1"/>
      <c r="F5" s="1"/>
      <c r="G5" s="1"/>
      <c r="H5" s="1"/>
    </row>
    <row r="6" spans="1:8" x14ac:dyDescent="0.25">
      <c r="A6" s="29"/>
      <c r="B6" s="29"/>
      <c r="C6" s="40"/>
      <c r="D6" s="30"/>
    </row>
    <row r="7" spans="1:8" x14ac:dyDescent="0.25">
      <c r="A7" s="37"/>
      <c r="B7" s="37"/>
      <c r="C7" s="41"/>
      <c r="D7" s="38"/>
    </row>
    <row r="8" spans="1:8" x14ac:dyDescent="0.25">
      <c r="A8" s="37"/>
      <c r="B8" s="29"/>
      <c r="C8" s="41"/>
      <c r="D8" s="42"/>
    </row>
    <row r="9" spans="1:8" x14ac:dyDescent="0.25">
      <c r="A9" s="43"/>
      <c r="B9" s="44"/>
      <c r="C9" s="38"/>
      <c r="D9" s="38"/>
    </row>
    <row r="10" spans="1:8" x14ac:dyDescent="0.25">
      <c r="A10" s="45"/>
      <c r="B10" s="50"/>
      <c r="C10" s="46"/>
      <c r="D10" s="47"/>
    </row>
    <row r="11" spans="1:8" x14ac:dyDescent="0.25">
      <c r="A11" s="37"/>
      <c r="B11" s="29"/>
      <c r="C11" s="37"/>
      <c r="D11" s="37"/>
    </row>
    <row r="12" spans="1:8" x14ac:dyDescent="0.25">
      <c r="A12" s="37"/>
      <c r="B12" s="37"/>
      <c r="C12" s="37"/>
      <c r="D12" s="38"/>
    </row>
    <row r="13" spans="1:8" x14ac:dyDescent="0.25">
      <c r="A13" s="37"/>
      <c r="B13" s="38"/>
      <c r="C13" s="37"/>
      <c r="D13" s="37"/>
    </row>
    <row r="14" spans="1:8" x14ac:dyDescent="0.25">
      <c r="A14" s="37"/>
      <c r="B14" s="37"/>
      <c r="C14" s="37"/>
      <c r="D14" s="38"/>
    </row>
    <row r="15" spans="1:8" x14ac:dyDescent="0.25">
      <c r="A15" s="37"/>
      <c r="B15" s="37"/>
      <c r="C15" s="37"/>
      <c r="D15" s="37"/>
    </row>
    <row r="16" spans="1:8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0"/>
      <c r="C32" s="10"/>
      <c r="D32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2" t="s">
        <v>54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39</v>
      </c>
      <c r="C3" s="64"/>
      <c r="D3" s="64"/>
    </row>
    <row r="4" spans="1:4" ht="26.25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6"/>
      <c r="B5" s="56"/>
      <c r="C5" s="6"/>
      <c r="D5" s="6"/>
    </row>
    <row r="6" spans="1:4" ht="15.75" x14ac:dyDescent="0.25">
      <c r="A6" s="52"/>
      <c r="B6" s="57"/>
      <c r="C6" s="30"/>
      <c r="D6" s="52"/>
    </row>
    <row r="7" spans="1:4" x14ac:dyDescent="0.25">
      <c r="A7" s="30"/>
      <c r="B7" s="30"/>
      <c r="C7" s="53"/>
      <c r="D7" s="30"/>
    </row>
    <row r="8" spans="1:4" x14ac:dyDescent="0.25">
      <c r="A8" s="38"/>
      <c r="B8" s="37"/>
      <c r="C8" s="49"/>
      <c r="D8" s="38"/>
    </row>
    <row r="9" spans="1:4" x14ac:dyDescent="0.25">
      <c r="A9" s="37"/>
      <c r="B9" s="29"/>
      <c r="C9" s="41"/>
      <c r="D9" s="54"/>
    </row>
    <row r="10" spans="1:4" x14ac:dyDescent="0.25">
      <c r="A10" s="43"/>
      <c r="B10" s="44"/>
      <c r="C10" s="38"/>
      <c r="D10" s="38"/>
    </row>
    <row r="11" spans="1:4" x14ac:dyDescent="0.25">
      <c r="A11" s="45"/>
      <c r="B11" s="55"/>
      <c r="C11" s="46"/>
      <c r="D11" s="47"/>
    </row>
    <row r="12" spans="1:4" x14ac:dyDescent="0.25">
      <c r="A12" s="37"/>
      <c r="B12" s="29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8"/>
      <c r="C15" s="38"/>
      <c r="D15" s="38"/>
    </row>
    <row r="16" spans="1:4" x14ac:dyDescent="0.25">
      <c r="A16" s="37"/>
      <c r="B16" s="38"/>
      <c r="C16" s="37"/>
      <c r="D16" s="37"/>
    </row>
    <row r="17" spans="1:4" x14ac:dyDescent="0.25">
      <c r="A17" s="37"/>
      <c r="B17" s="31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37"/>
      <c r="B31" s="37"/>
      <c r="C31" s="37"/>
      <c r="D31" s="37"/>
    </row>
    <row r="32" spans="1:4" x14ac:dyDescent="0.25">
      <c r="A32" s="37"/>
      <c r="B32" s="38"/>
      <c r="C32" s="38"/>
      <c r="D32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2" t="s">
        <v>55</v>
      </c>
      <c r="C1" s="62"/>
      <c r="D1" s="62"/>
      <c r="E1" s="5"/>
      <c r="F1" s="5"/>
      <c r="G1" s="5"/>
      <c r="H1" s="5"/>
    </row>
    <row r="2" spans="1:8" ht="15.75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5.75" x14ac:dyDescent="0.25">
      <c r="A3" s="1"/>
      <c r="B3" s="64" t="s">
        <v>40</v>
      </c>
      <c r="C3" s="64"/>
      <c r="D3" s="64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2" t="s">
        <v>14</v>
      </c>
      <c r="C5" s="6"/>
      <c r="D5" s="6"/>
      <c r="E5" s="1"/>
      <c r="F5" s="1"/>
      <c r="G5" s="1"/>
      <c r="H5" s="1"/>
    </row>
    <row r="6" spans="1:8" s="1" customFormat="1" x14ac:dyDescent="0.25">
      <c r="A6" s="29">
        <v>1</v>
      </c>
      <c r="B6" s="29" t="s">
        <v>63</v>
      </c>
      <c r="C6" s="29">
        <v>3546.2</v>
      </c>
      <c r="D6" s="30">
        <f>C6</f>
        <v>3546.2</v>
      </c>
    </row>
    <row r="7" spans="1:8" s="4" customFormat="1" x14ac:dyDescent="0.25">
      <c r="A7" s="10"/>
      <c r="B7" s="11"/>
      <c r="C7" s="11"/>
      <c r="D7" s="10"/>
    </row>
    <row r="8" spans="1:8" x14ac:dyDescent="0.25">
      <c r="A8" s="11"/>
      <c r="B8" s="2"/>
      <c r="C8" s="10"/>
      <c r="D8" s="11"/>
    </row>
    <row r="9" spans="1:8" x14ac:dyDescent="0.25">
      <c r="A9" s="11"/>
      <c r="B9" s="9"/>
      <c r="C9" s="11"/>
      <c r="D9" s="11"/>
    </row>
    <row r="10" spans="1:8" s="4" customFormat="1" x14ac:dyDescent="0.25">
      <c r="A10" s="11"/>
      <c r="B10" s="9"/>
      <c r="C10" s="11"/>
      <c r="D10" s="10"/>
    </row>
    <row r="11" spans="1:8" x14ac:dyDescent="0.25">
      <c r="A11" s="11"/>
      <c r="B11" s="9"/>
      <c r="C11" s="11"/>
      <c r="D11" s="10"/>
    </row>
    <row r="12" spans="1:8" x14ac:dyDescent="0.25">
      <c r="A12" s="10"/>
      <c r="B12" s="2"/>
      <c r="C12" s="10"/>
      <c r="D12" s="10"/>
    </row>
    <row r="13" spans="1:8" x14ac:dyDescent="0.25">
      <c r="A13" s="10"/>
      <c r="B13" s="2"/>
      <c r="C13" s="10"/>
      <c r="D13" s="10"/>
    </row>
    <row r="14" spans="1:8" x14ac:dyDescent="0.25">
      <c r="A14" s="11"/>
      <c r="B14" s="9"/>
      <c r="C14" s="11"/>
      <c r="D14" s="11"/>
    </row>
    <row r="15" spans="1:8" x14ac:dyDescent="0.25">
      <c r="A15" s="11"/>
      <c r="B15" s="2"/>
      <c r="C15" s="10"/>
      <c r="D15" s="10"/>
    </row>
    <row r="16" spans="1:8" x14ac:dyDescent="0.25">
      <c r="A16" s="11"/>
      <c r="B16" s="2"/>
      <c r="C16" s="11"/>
      <c r="D16" s="11"/>
    </row>
    <row r="17" spans="1:4" x14ac:dyDescent="0.25">
      <c r="A17" s="11"/>
      <c r="B17" s="9"/>
      <c r="C17" s="11"/>
      <c r="D17" s="11"/>
    </row>
    <row r="18" spans="1:4" x14ac:dyDescent="0.25">
      <c r="A18" s="11"/>
      <c r="B18" s="2"/>
      <c r="C18" s="10"/>
      <c r="D18" s="10"/>
    </row>
    <row r="19" spans="1:4" x14ac:dyDescent="0.25">
      <c r="A19" s="11"/>
      <c r="B19" s="2"/>
      <c r="C19" s="10"/>
      <c r="D19" s="10"/>
    </row>
    <row r="20" spans="1:4" x14ac:dyDescent="0.25">
      <c r="A20" s="11"/>
      <c r="B20" s="9"/>
      <c r="C20" s="11"/>
      <c r="D20" s="11"/>
    </row>
    <row r="21" spans="1:4" x14ac:dyDescent="0.25">
      <c r="A21" s="11"/>
      <c r="B21" s="9"/>
      <c r="C21" s="11"/>
      <c r="D21" s="11"/>
    </row>
    <row r="22" spans="1:4" x14ac:dyDescent="0.25">
      <c r="A22" s="11"/>
      <c r="B22" s="2"/>
      <c r="C22" s="10"/>
      <c r="D22" s="10"/>
    </row>
    <row r="23" spans="1:4" x14ac:dyDescent="0.25">
      <c r="A23" s="11"/>
      <c r="B23" s="2"/>
      <c r="C23" s="11"/>
      <c r="D23" s="11"/>
    </row>
    <row r="24" spans="1:4" x14ac:dyDescent="0.25">
      <c r="A24" s="11"/>
      <c r="B24" s="9"/>
      <c r="C24" s="11"/>
      <c r="D24" s="11"/>
    </row>
    <row r="25" spans="1:4" x14ac:dyDescent="0.25">
      <c r="A25" s="11"/>
      <c r="B25" s="2"/>
      <c r="C25" s="10"/>
      <c r="D25" s="10"/>
    </row>
    <row r="26" spans="1:4" x14ac:dyDescent="0.25">
      <c r="A26" s="11"/>
      <c r="B26" s="2"/>
      <c r="C26" s="11"/>
      <c r="D26" s="11"/>
    </row>
    <row r="27" spans="1:4" x14ac:dyDescent="0.25">
      <c r="A27" s="11"/>
      <c r="B27" s="9"/>
      <c r="C27" s="11"/>
      <c r="D27" s="11"/>
    </row>
    <row r="28" spans="1:4" x14ac:dyDescent="0.25">
      <c r="A28" s="11"/>
      <c r="B28" s="2"/>
      <c r="C28" s="10"/>
      <c r="D28" s="10"/>
    </row>
    <row r="29" spans="1:4" x14ac:dyDescent="0.25">
      <c r="A29" s="11"/>
      <c r="B29" s="2"/>
      <c r="C29" s="11"/>
      <c r="D29" s="11"/>
    </row>
    <row r="30" spans="1:4" x14ac:dyDescent="0.25">
      <c r="A30" s="11"/>
      <c r="B30" s="9"/>
      <c r="C30" s="11"/>
      <c r="D30" s="10"/>
    </row>
    <row r="31" spans="1:4" x14ac:dyDescent="0.25">
      <c r="A31" s="11"/>
      <c r="B31" s="2"/>
      <c r="C31" s="10"/>
      <c r="D31" s="10"/>
    </row>
    <row r="32" spans="1:4" x14ac:dyDescent="0.25">
      <c r="A32" s="11"/>
      <c r="B32" s="9"/>
      <c r="C32" s="11"/>
      <c r="D32" s="11"/>
    </row>
    <row r="33" spans="1:4" x14ac:dyDescent="0.25">
      <c r="A33" s="11"/>
      <c r="B33" s="2"/>
      <c r="C33" s="10"/>
      <c r="D33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1" x14ac:dyDescent="0.35">
      <c r="A2" s="5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8" customFormat="1" ht="20.25" customHeight="1" x14ac:dyDescent="0.25">
      <c r="A3" s="7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B5+B7+B8+B9</f>
        <v>7182.5</v>
      </c>
      <c r="C4" s="15">
        <f t="shared" ref="C4:M4" si="0">C5+C7+C8+C9</f>
        <v>7182.5</v>
      </c>
      <c r="D4" s="15">
        <f t="shared" si="0"/>
        <v>7182.5</v>
      </c>
      <c r="E4" s="15">
        <f>E5+E6+E7+E8+E9</f>
        <v>7182.5</v>
      </c>
      <c r="F4" s="15">
        <f t="shared" si="0"/>
        <v>7182.5</v>
      </c>
      <c r="G4" s="15">
        <f t="shared" si="0"/>
        <v>7182.5</v>
      </c>
      <c r="H4" s="15">
        <f t="shared" si="0"/>
        <v>7182.5</v>
      </c>
      <c r="I4" s="15">
        <f t="shared" si="0"/>
        <v>7182.5</v>
      </c>
      <c r="J4" s="15">
        <f t="shared" si="0"/>
        <v>7182.5</v>
      </c>
      <c r="K4" s="15">
        <f t="shared" si="0"/>
        <v>7182.5</v>
      </c>
      <c r="L4" s="15">
        <f t="shared" si="0"/>
        <v>7182.5</v>
      </c>
      <c r="M4" s="15">
        <f t="shared" si="0"/>
        <v>7182.5</v>
      </c>
      <c r="N4" s="15">
        <f t="shared" ref="N4:N25" si="1">SUM(B4:M4)</f>
        <v>86190</v>
      </c>
    </row>
    <row r="5" spans="1:14" ht="39" customHeight="1" x14ac:dyDescent="0.35">
      <c r="A5" s="19" t="s">
        <v>17</v>
      </c>
      <c r="B5" s="16">
        <v>3628.18</v>
      </c>
      <c r="C5" s="16">
        <v>3628.18</v>
      </c>
      <c r="D5" s="16">
        <v>3628.18</v>
      </c>
      <c r="E5" s="16">
        <v>3628.18</v>
      </c>
      <c r="F5" s="16">
        <v>3628.18</v>
      </c>
      <c r="G5" s="16">
        <v>3628.18</v>
      </c>
      <c r="H5" s="16">
        <v>3628.18</v>
      </c>
      <c r="I5" s="16">
        <v>3628.18</v>
      </c>
      <c r="J5" s="16">
        <v>3628.18</v>
      </c>
      <c r="K5" s="16">
        <v>3628.18</v>
      </c>
      <c r="L5" s="16">
        <v>3628.18</v>
      </c>
      <c r="M5" s="16">
        <v>3628.18</v>
      </c>
      <c r="N5" s="16">
        <f t="shared" si="1"/>
        <v>43538.159999999996</v>
      </c>
    </row>
    <row r="6" spans="1:14" ht="39" customHeight="1" x14ac:dyDescent="0.35">
      <c r="A6" s="19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0" customHeight="1" x14ac:dyDescent="0.35">
      <c r="A7" s="19" t="s">
        <v>35</v>
      </c>
      <c r="B7" s="16"/>
      <c r="C7" s="16"/>
      <c r="D7" s="16"/>
      <c r="E7" s="51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</row>
    <row r="8" spans="1:14" ht="44.25" customHeight="1" x14ac:dyDescent="0.35">
      <c r="A8" s="19" t="s">
        <v>36</v>
      </c>
      <c r="B8" s="16">
        <v>3554.32</v>
      </c>
      <c r="C8" s="16">
        <v>3554.32</v>
      </c>
      <c r="D8" s="16">
        <v>3554.32</v>
      </c>
      <c r="E8" s="16">
        <v>3554.32</v>
      </c>
      <c r="F8" s="16">
        <v>3554.32</v>
      </c>
      <c r="G8" s="16">
        <v>3554.32</v>
      </c>
      <c r="H8" s="16">
        <v>3554.32</v>
      </c>
      <c r="I8" s="16">
        <v>3554.32</v>
      </c>
      <c r="J8" s="16">
        <v>3554.32</v>
      </c>
      <c r="K8" s="16">
        <v>3554.32</v>
      </c>
      <c r="L8" s="16">
        <v>3554.32</v>
      </c>
      <c r="M8" s="16">
        <v>3554.32</v>
      </c>
      <c r="N8" s="16">
        <f>SUM(B8:M8)</f>
        <v>42651.840000000004</v>
      </c>
    </row>
    <row r="9" spans="1:14" ht="44.25" customHeight="1" x14ac:dyDescent="0.35">
      <c r="A9" s="19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18</v>
      </c>
      <c r="B10" s="15">
        <f>B11+B12+B13+B14</f>
        <v>3028.5</v>
      </c>
      <c r="C10" s="15">
        <f t="shared" ref="C10:M10" si="2">C11+C12+C13+C14</f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3851.25</v>
      </c>
      <c r="I10" s="15">
        <f t="shared" si="2"/>
        <v>2145</v>
      </c>
      <c r="J10" s="15">
        <f t="shared" si="2"/>
        <v>0</v>
      </c>
      <c r="K10" s="15">
        <f t="shared" si="2"/>
        <v>8186.0499999999993</v>
      </c>
      <c r="L10" s="15">
        <f t="shared" si="2"/>
        <v>2869.5299999999997</v>
      </c>
      <c r="M10" s="15">
        <f t="shared" si="2"/>
        <v>5422.53</v>
      </c>
      <c r="N10" s="15">
        <f t="shared" si="1"/>
        <v>25502.859999999997</v>
      </c>
    </row>
    <row r="11" spans="1:14" ht="40.5" customHeight="1" x14ac:dyDescent="0.35">
      <c r="A11" s="19" t="s">
        <v>19</v>
      </c>
      <c r="B11" s="16">
        <v>1777.5</v>
      </c>
      <c r="C11" s="16"/>
      <c r="D11" s="16"/>
      <c r="E11" s="16"/>
      <c r="F11" s="16"/>
      <c r="G11" s="16"/>
      <c r="H11" s="16">
        <v>3851.25</v>
      </c>
      <c r="I11" s="16">
        <v>2145</v>
      </c>
      <c r="J11" s="16"/>
      <c r="K11" s="16">
        <v>5020.3999999999996</v>
      </c>
      <c r="L11" s="16">
        <v>1682</v>
      </c>
      <c r="M11" s="16">
        <v>4235</v>
      </c>
      <c r="N11" s="15">
        <f t="shared" si="1"/>
        <v>18711.150000000001</v>
      </c>
    </row>
    <row r="12" spans="1:14" ht="45.75" customHeight="1" x14ac:dyDescent="0.35">
      <c r="A12" s="19" t="s">
        <v>20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>
        <f t="shared" si="1"/>
        <v>0</v>
      </c>
    </row>
    <row r="13" spans="1:14" ht="45.75" customHeight="1" x14ac:dyDescent="0.35">
      <c r="A13" s="23" t="s">
        <v>31</v>
      </c>
      <c r="B13" s="17">
        <v>1251</v>
      </c>
      <c r="C13" s="16"/>
      <c r="D13" s="16"/>
      <c r="E13" s="16"/>
      <c r="F13" s="16"/>
      <c r="G13" s="16"/>
      <c r="H13" s="16"/>
      <c r="I13" s="16"/>
      <c r="J13" s="16"/>
      <c r="K13" s="16">
        <v>2370</v>
      </c>
      <c r="L13" s="16"/>
      <c r="M13" s="16"/>
      <c r="N13" s="15">
        <f t="shared" si="1"/>
        <v>3621</v>
      </c>
    </row>
    <row r="14" spans="1:14" ht="21.75" customHeight="1" x14ac:dyDescent="0.35">
      <c r="A14" s="19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>
        <v>795.65</v>
      </c>
      <c r="L14" s="16">
        <v>1187.53</v>
      </c>
      <c r="M14" s="16">
        <v>1187.53</v>
      </c>
      <c r="N14" s="16">
        <f t="shared" si="1"/>
        <v>3170.71</v>
      </c>
    </row>
    <row r="15" spans="1:14" ht="23.25" customHeight="1" x14ac:dyDescent="0.35">
      <c r="A15" s="20" t="s">
        <v>22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3546.2</v>
      </c>
      <c r="M15" s="15">
        <f t="shared" si="3"/>
        <v>0</v>
      </c>
      <c r="N15" s="15">
        <f t="shared" si="1"/>
        <v>3546.2</v>
      </c>
    </row>
    <row r="16" spans="1:14" ht="42" customHeight="1" x14ac:dyDescent="0.35">
      <c r="A16" s="19" t="s">
        <v>23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>
        <v>3546.2</v>
      </c>
      <c r="M16" s="16"/>
      <c r="N16" s="16">
        <f t="shared" si="1"/>
        <v>3546.2</v>
      </c>
    </row>
    <row r="17" spans="1:14" ht="40.5" customHeight="1" x14ac:dyDescent="0.35">
      <c r="A17" s="19" t="s">
        <v>24</v>
      </c>
      <c r="B17" s="16"/>
      <c r="C17" s="16"/>
      <c r="D17" s="16"/>
      <c r="E17" s="16"/>
      <c r="F17" s="16"/>
      <c r="G17" s="16"/>
      <c r="H17" s="58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23" t="s">
        <v>32</v>
      </c>
      <c r="B18" s="16"/>
      <c r="C18" s="16"/>
      <c r="D18" s="16"/>
      <c r="E18" s="16"/>
      <c r="F18" s="16"/>
      <c r="G18" s="16"/>
      <c r="H18" s="16"/>
      <c r="I18" s="16"/>
      <c r="J18" s="16"/>
      <c r="K18" s="11"/>
      <c r="L18" s="12"/>
      <c r="M18" s="11"/>
      <c r="N18" s="16">
        <f t="shared" si="1"/>
        <v>0</v>
      </c>
    </row>
    <row r="19" spans="1:14" ht="40.5" customHeight="1" x14ac:dyDescent="0.35">
      <c r="A19" s="25" t="s">
        <v>41</v>
      </c>
      <c r="B19" s="16"/>
      <c r="C19" s="16"/>
      <c r="D19" s="16"/>
      <c r="E19" s="16"/>
      <c r="F19" s="16">
        <v>1610</v>
      </c>
      <c r="G19" s="16"/>
      <c r="H19" s="16"/>
      <c r="I19" s="16">
        <v>19793</v>
      </c>
      <c r="J19" s="16"/>
      <c r="K19" s="16"/>
      <c r="M19" s="26"/>
      <c r="N19" s="16">
        <f t="shared" si="1"/>
        <v>21403</v>
      </c>
    </row>
    <row r="20" spans="1:14" ht="40.5" customHeight="1" x14ac:dyDescent="0.35">
      <c r="A20" s="20" t="s">
        <v>43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>H21+H22+H23</f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4" si="5">SUM(B20:M20)</f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19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40.5" customHeight="1" x14ac:dyDescent="0.35">
      <c r="A23" s="23" t="s">
        <v>46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16"/>
      <c r="N23" s="16">
        <f t="shared" si="5"/>
        <v>0</v>
      </c>
    </row>
    <row r="24" spans="1:14" ht="40.5" customHeight="1" x14ac:dyDescent="0.35">
      <c r="A24" s="25" t="s">
        <v>47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8"/>
      <c r="M24" s="15"/>
      <c r="N24" s="15">
        <f t="shared" si="5"/>
        <v>0</v>
      </c>
    </row>
    <row r="25" spans="1:14" ht="39.75" customHeight="1" x14ac:dyDescent="0.35">
      <c r="A25" s="20" t="s">
        <v>48</v>
      </c>
      <c r="B25" s="15">
        <v>4108.24</v>
      </c>
      <c r="C25" s="15">
        <v>4108.24</v>
      </c>
      <c r="D25" s="15">
        <v>4108.24</v>
      </c>
      <c r="E25" s="15">
        <v>4108.24</v>
      </c>
      <c r="F25" s="15">
        <v>4108.24</v>
      </c>
      <c r="G25" s="15">
        <v>4108.24</v>
      </c>
      <c r="H25" s="15">
        <v>4108.24</v>
      </c>
      <c r="I25" s="15">
        <v>4108.24</v>
      </c>
      <c r="J25" s="15">
        <v>4108.24</v>
      </c>
      <c r="K25" s="15">
        <v>4108.24</v>
      </c>
      <c r="L25" s="15">
        <v>4108.24</v>
      </c>
      <c r="M25" s="15">
        <v>4108.24</v>
      </c>
      <c r="N25" s="15">
        <f t="shared" si="1"/>
        <v>49298.879999999983</v>
      </c>
    </row>
    <row r="26" spans="1:14" ht="22.5" customHeight="1" x14ac:dyDescent="0.35">
      <c r="A26" s="20" t="s">
        <v>25</v>
      </c>
      <c r="B26" s="15">
        <f t="shared" ref="B26:M26" si="6">B4+B10+B15+B19+B25+B20+B24</f>
        <v>14319.24</v>
      </c>
      <c r="C26" s="15">
        <f t="shared" si="6"/>
        <v>11290.74</v>
      </c>
      <c r="D26" s="48">
        <f t="shared" si="6"/>
        <v>11290.74</v>
      </c>
      <c r="E26" s="15">
        <f>E4+E10+E15+E19+E25+E20+E24</f>
        <v>11290.74</v>
      </c>
      <c r="F26" s="15">
        <f t="shared" si="6"/>
        <v>12900.74</v>
      </c>
      <c r="G26" s="15">
        <f t="shared" si="6"/>
        <v>11290.74</v>
      </c>
      <c r="H26" s="15">
        <f>H4+H10+H15+H19+H25+H20+H24</f>
        <v>15141.99</v>
      </c>
      <c r="I26" s="48">
        <f t="shared" si="6"/>
        <v>33228.74</v>
      </c>
      <c r="J26" s="15">
        <f t="shared" si="6"/>
        <v>11290.74</v>
      </c>
      <c r="K26" s="15">
        <f t="shared" si="6"/>
        <v>19476.79</v>
      </c>
      <c r="L26" s="15">
        <f t="shared" si="6"/>
        <v>17706.47</v>
      </c>
      <c r="M26" s="15">
        <f t="shared" si="6"/>
        <v>16713.269999999997</v>
      </c>
      <c r="N26" s="15">
        <f>N4+N10+N15+N19+N25+N20+N24</f>
        <v>185940.93999999997</v>
      </c>
    </row>
    <row r="27" spans="1:14" ht="15.75" customHeight="1" x14ac:dyDescent="0.25">
      <c r="A27" s="66" t="s">
        <v>49</v>
      </c>
      <c r="B27" s="66"/>
      <c r="C27" s="66"/>
      <c r="D27" s="21"/>
      <c r="E27" s="21"/>
      <c r="F27" s="21"/>
      <c r="G27" s="21"/>
      <c r="H27" s="21"/>
      <c r="I27" s="21"/>
      <c r="J27" s="21"/>
      <c r="K27" s="21"/>
      <c r="L27" s="68" t="s">
        <v>29</v>
      </c>
      <c r="M27" s="68"/>
      <c r="N27" s="68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7" t="s">
        <v>27</v>
      </c>
      <c r="B29" s="67"/>
      <c r="C29" s="67"/>
      <c r="D29" s="21"/>
      <c r="E29" s="21"/>
      <c r="F29" s="21"/>
      <c r="G29" s="21"/>
      <c r="H29" s="21"/>
      <c r="I29" s="21"/>
      <c r="J29" s="21"/>
      <c r="K29" s="21"/>
      <c r="L29" s="69" t="s">
        <v>34</v>
      </c>
      <c r="M29" s="69"/>
      <c r="N29" s="69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"/>
  <sheetViews>
    <sheetView workbookViewId="0">
      <selection activeCell="B6" sqref="B6:C6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62" t="s">
        <v>54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42</v>
      </c>
      <c r="C3" s="64"/>
      <c r="D3" s="64"/>
    </row>
    <row r="4" spans="1:4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30"/>
      <c r="B5" s="30" t="s">
        <v>8</v>
      </c>
      <c r="C5" s="30"/>
      <c r="D5" s="2"/>
    </row>
    <row r="6" spans="1:4" ht="30" x14ac:dyDescent="0.25">
      <c r="A6" s="29">
        <v>1</v>
      </c>
      <c r="B6" s="29" t="s">
        <v>56</v>
      </c>
      <c r="C6" s="40">
        <v>1610</v>
      </c>
      <c r="D6" s="2">
        <f>C6</f>
        <v>1610</v>
      </c>
    </row>
    <row r="7" spans="1:4" x14ac:dyDescent="0.25">
      <c r="A7" s="38"/>
      <c r="B7" s="38" t="s">
        <v>11</v>
      </c>
      <c r="C7" s="49"/>
      <c r="D7" s="10"/>
    </row>
    <row r="8" spans="1:4" x14ac:dyDescent="0.25">
      <c r="A8" s="37">
        <v>1</v>
      </c>
      <c r="B8" s="29" t="s">
        <v>59</v>
      </c>
      <c r="C8" s="49">
        <v>19793</v>
      </c>
      <c r="D8" s="42">
        <f>C8+D6</f>
        <v>21403</v>
      </c>
    </row>
    <row r="9" spans="1:4" x14ac:dyDescent="0.25">
      <c r="A9" s="43"/>
      <c r="B9" s="44"/>
      <c r="C9" s="37"/>
      <c r="D9" s="38"/>
    </row>
    <row r="10" spans="1:4" x14ac:dyDescent="0.25">
      <c r="A10" s="45"/>
      <c r="B10" s="50"/>
      <c r="C10" s="46"/>
      <c r="D10" s="60"/>
    </row>
    <row r="11" spans="1:4" x14ac:dyDescent="0.25">
      <c r="A11" s="37"/>
      <c r="B11" s="29"/>
      <c r="C11" s="37"/>
      <c r="D11" s="38"/>
    </row>
    <row r="12" spans="1:4" x14ac:dyDescent="0.25">
      <c r="A12" s="37"/>
      <c r="B12" s="38"/>
      <c r="C12" s="37"/>
      <c r="D12" s="37"/>
    </row>
    <row r="13" spans="1:4" x14ac:dyDescent="0.25">
      <c r="A13" s="37"/>
      <c r="B13" s="37"/>
      <c r="C13" s="37"/>
      <c r="D13" s="38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7"/>
      <c r="C15" s="38"/>
      <c r="D15" s="38"/>
    </row>
    <row r="16" spans="1:4" x14ac:dyDescent="0.25">
      <c r="A16" s="37"/>
      <c r="B16" s="59"/>
      <c r="C16" s="37"/>
      <c r="D16" s="37"/>
    </row>
    <row r="17" spans="1:4" x14ac:dyDescent="0.25">
      <c r="A17" s="37"/>
      <c r="B17" s="37"/>
      <c r="C17" s="38"/>
      <c r="D17" s="38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7"/>
      <c r="C19" s="37"/>
      <c r="D19" s="38"/>
    </row>
    <row r="20" spans="1:4" x14ac:dyDescent="0.25">
      <c r="A20" s="37"/>
      <c r="B20" s="29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29"/>
      <c r="C24" s="37"/>
      <c r="D24" s="37"/>
    </row>
    <row r="25" spans="1:4" x14ac:dyDescent="0.25">
      <c r="A25" s="37"/>
      <c r="B25" s="29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36"/>
      <c r="B32" s="36"/>
      <c r="C32" s="36"/>
      <c r="D32" s="3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2024-03-05T07:13:56Z</cp:lastPrinted>
  <dcterms:created xsi:type="dcterms:W3CDTF">2011-07-25T05:21:17Z</dcterms:created>
  <dcterms:modified xsi:type="dcterms:W3CDTF">2024-03-05T07:15:00Z</dcterms:modified>
</cp:coreProperties>
</file>