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F25" l="1"/>
  <c r="F29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<sst xmlns="http://schemas.openxmlformats.org/spreadsheetml/2006/main" count="45" uniqueCount="44">
  <si>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</si>
  <si>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</si>
  <si>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</si>
  <si>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</si>
  <si>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</si>
  <si>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</si>
  <si>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</si>
  <si>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</si>
  <si>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</si>
  <si>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</si>
  <si>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</si>
  <si>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</si>
  <si>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</si>
  <si>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</si>
  <si>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</si>
  <si>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</si>
  <si>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</si>
  <si>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</si>
  <si>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</si>
  <si>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</si>
  <si>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</si>
  <si>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</si>
  <si>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</si>
  <si>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</si>
  <si>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</si>
  <si>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</si>
  <si>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</si>
  <si>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</si>
  <si>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</si>
  <si>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</si>
  <si>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</si>
  <si>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</si>
  <si>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</si>
  <si>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</si>
  <si>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</si>
  <si>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</si>
  <si>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</si>
  <si>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</si>
  <si>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</si>
  <si>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</si>
  <si>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</si>
  <si>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</si>
  <si>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</si>
  <si>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49  за май-декабрь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</si>
</sst>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5490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/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1178011.3599999999</v>
      </c>
      <c r="E12" s="34"/>
      <c r="F12" s="33"/>
      <c r="G12" s="34"/>
      <c r="H12" s="30"/>
      <c r="I12" s="34"/>
    </row>
    <row r="13" spans="1:9">
      <c r="A13" s="76" t="s">
        <v>7</v>
      </c>
      <c r="B13" s="77"/>
      <c r="C13" s="78"/>
      <c r="D13" s="82"/>
      <c r="E13" s="83"/>
      <c r="F13" s="86"/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704.9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206199.31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1184195.8500000001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200719.71999999974</v>
      </c>
      <c r="E20" s="40"/>
      <c r="F20" s="33"/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D12/(E7+E8)/8</f>
        <v>26.821752276867027</v>
      </c>
      <c r="E21" s="31"/>
      <c r="F21" s="30"/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500481.4</v>
      </c>
      <c r="G24" s="32"/>
      <c r="H24" s="25">
        <f>H25+H26+H27+H28+H29+H30+H31+H32+H33</f>
        <v>581938.31999999995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f>25473-3500</f>
        <v>21973</v>
      </c>
      <c r="G25" s="47"/>
      <c r="H25" s="48">
        <v>20128.47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53582.400000000001</v>
      </c>
      <c r="G26" s="31"/>
      <c r="H26" s="33">
        <v>87208.73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21960</v>
      </c>
      <c r="G27" s="31"/>
      <c r="H27" s="33">
        <v>13310.75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8784</v>
      </c>
      <c r="G28" s="31"/>
      <c r="H28" s="39">
        <v>4721.03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177876+1098+13176</f>
        <v>192150</v>
      </c>
      <c r="G29" s="31"/>
      <c r="H29" s="33">
        <f>155916+6000+105797.34</f>
        <v>267713.33999999997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188856</v>
      </c>
      <c r="G30" s="31"/>
      <c r="H30" s="33">
        <v>188856</v>
      </c>
      <c r="I30" s="34"/>
    </row>
    <row r="31" spans="1:9">
      <c r="A31" s="10" t="s">
        <v>26</v>
      </c>
      <c r="B31" s="8"/>
      <c r="C31" s="8"/>
      <c r="D31" s="8"/>
      <c r="E31" s="9"/>
      <c r="F31" s="41">
        <v>13176</v>
      </c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147132</v>
      </c>
      <c r="G34" s="32"/>
      <c r="H34" s="35">
        <v>147132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17238.599999999999</v>
      </c>
      <c r="G35" s="32"/>
      <c r="H35" s="25">
        <v>21887.72</v>
      </c>
      <c r="I35" s="32"/>
    </row>
    <row r="36" spans="1:9">
      <c r="A36" s="22" t="s">
        <v>29</v>
      </c>
      <c r="B36" s="23"/>
      <c r="C36" s="23"/>
      <c r="D36" s="23"/>
      <c r="E36" s="24"/>
      <c r="F36" s="25">
        <v>267912</v>
      </c>
      <c r="G36" s="32"/>
      <c r="H36" s="25">
        <v>269567.2</v>
      </c>
      <c r="I36" s="32"/>
    </row>
    <row r="37" spans="1:9">
      <c r="A37" s="19" t="s">
        <v>37</v>
      </c>
      <c r="B37" s="20"/>
      <c r="C37" s="20"/>
      <c r="D37" s="20"/>
      <c r="E37" s="21"/>
      <c r="F37" s="25">
        <v>96294.6</v>
      </c>
      <c r="G37" s="32"/>
      <c r="H37" s="25">
        <v>27776.16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1029058.6</v>
      </c>
      <c r="G38" s="26"/>
      <c r="H38" s="25">
        <f>H24+H34+H35+H36+H37</f>
        <v>1048301.4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148952.76</v>
      </c>
      <c r="G39" s="32"/>
      <c r="H39" s="25">
        <f>H40+H41+H42</f>
        <v>135894.45000000001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38172.89</v>
      </c>
      <c r="G40" s="32"/>
      <c r="H40" s="25"/>
      <c r="I40" s="32"/>
    </row>
    <row r="41" spans="1:9">
      <c r="A41" s="14" t="s">
        <v>34</v>
      </c>
      <c r="B41" s="15"/>
      <c r="C41" s="15"/>
      <c r="D41" s="15"/>
      <c r="E41" s="16"/>
      <c r="F41" s="25">
        <v>8753.16</v>
      </c>
      <c r="G41" s="32"/>
      <c r="H41" s="25">
        <v>52389.2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102026.71</v>
      </c>
      <c r="G42" s="32"/>
      <c r="H42" s="25">
        <v>83505.25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1178011.3599999999</v>
      </c>
      <c r="G43" s="26"/>
      <c r="H43" s="25">
        <f>H38+H39</f>
        <v>1184195.8500000001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2020-02-19T09:47:51Z</dcterms:modified>
</cp:coreProperties>
</file>