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Ушакова\"/>
    </mc:Choice>
  </mc:AlternateContent>
  <xr:revisionPtr revIDLastSave="0" documentId="13_ncr:1_{DB599574-A449-4449-9034-B8E167AD40D5}" xr6:coauthVersionLast="47" xr6:coauthVersionMax="47" xr10:uidLastSave="{00000000-0000-0000-0000-000000000000}"/>
  <bookViews>
    <workbookView xWindow="-120" yWindow="-120" windowWidth="25440" windowHeight="15390" tabRatio="745" firstSheet="1" activeTab="9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C14" i="6"/>
  <c r="D14" i="2"/>
  <c r="D12" i="6"/>
  <c r="D10" i="6"/>
  <c r="D8" i="6"/>
  <c r="D16" i="1"/>
  <c r="D14" i="1"/>
  <c r="D12" i="2"/>
  <c r="D12" i="1"/>
  <c r="D26" i="9"/>
  <c r="D10" i="1"/>
  <c r="D6" i="6"/>
  <c r="D6" i="4"/>
  <c r="D6" i="1"/>
  <c r="D8" i="1" s="1"/>
  <c r="D6" i="2" l="1"/>
  <c r="D8" i="2" s="1"/>
  <c r="D10" i="2" s="1"/>
  <c r="C4" i="5" l="1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4" i="5"/>
  <c r="B25" i="5" l="1"/>
  <c r="M25" i="5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<sst xmlns="http://schemas.openxmlformats.org/spreadsheetml/2006/main" count="138" uniqueCount="79">
  <si>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</si>
  <si>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</si>
  <si>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</si>
  <si>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</si>
  <si>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</si>
  <si>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</si>
  <si>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</si>
  <si>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</si>
  <si>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</si>
  <si>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</si>
  <si>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</si>
  <si>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</si>
  <si>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</si>
  <si>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</si>
  <si>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</si>
  <si>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</si>
  <si>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</si>
  <si>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</si>
  <si>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</si>
  <si>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</si>
  <si>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</si>
  <si>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</si>
  <si>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</si>
  <si>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</si>
  <si>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</si>
  <si>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</si>
  <si>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</si>
  <si>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</si>
  <si>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</si>
  <si>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</si>
  <si>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</si>
  <si>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</si>
  <si>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</si>
  <si>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</si>
  <si>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</si>
  <si>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</si>
  <si>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</si>
  <si>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</si>
  <si>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</si>
  <si>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</si>
  <si>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</si>
  <si>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</si>
  <si>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</si>
  <si>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</si>
  <si>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</si>
  <si>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</si>
  <si>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</si>
  <si>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5</t>
  </si>
  <si>
    <t xml:space="preserve">                                               Лицевой счёт  2016г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</si>
  <si>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</si>
  <si>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</si>
  <si>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</si>
  <si>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</si>
  <si>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</si>
  <si>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</si>
  <si>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</si>
  <si>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</si>
  <si>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</si>
  <si>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</si>
  <si>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</si>
  <si>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"ркус"</t>
  </si>
  <si>
    <t>Уборка снежных шапок и наледи с крыши</t>
  </si>
  <si>
    <t>Лицевой счет. Сводный расчет  2023г</t>
  </si>
  <si>
    <t>Лицевой счёт  2023г</t>
  </si>
  <si>
    <t>Лицевой счёт 2023г</t>
  </si>
  <si>
    <t>Прочистка стояка канализации Подъезд №1</t>
  </si>
  <si>
    <t>Замена участка трубы стояка ГВС Квартира №7</t>
  </si>
  <si>
    <t>Прочистка канализации с колодца в подъезд №1</t>
  </si>
  <si>
    <t>Уборка сосулек с крыши</t>
  </si>
  <si>
    <t>Работы ППР</t>
  </si>
  <si>
    <t>Отключение отопления</t>
  </si>
  <si>
    <t>Скос травы на придомовой территории</t>
  </si>
  <si>
    <t>Промывка и опрессовка системы отопления</t>
  </si>
  <si>
    <t>Фиксирование двери, установка порожка Подъезд №2</t>
  </si>
  <si>
    <t>Прочистка канализации с колодца в дом</t>
  </si>
  <si>
    <t>Запуск отопления</t>
  </si>
  <si>
    <t>Замена лампочки и предохранителя в подъезде №1</t>
  </si>
  <si>
    <t>Ремонт подъездного и фасадного освещения, замена лампочки</t>
  </si>
  <si>
    <t>Ремонт светильников замена лампочек и схем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</si>
</sst>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s="5" customFormat="1" x14ac:dyDescent="0.25">
      <c r="A5" s="44"/>
      <c r="B5" s="45" t="s">
        <v>6</v>
      </c>
      <c r="C5" s="44"/>
      <c r="D5" s="45"/>
      <c r="E5" s="4"/>
      <c r="F5" s="4"/>
    </row>
    <row r="6" spans="1:8" x14ac:dyDescent="0.25">
      <c r="A6" s="44">
        <v>1</v>
      </c>
      <c r="B6" s="44" t="s">
        <v>65</v>
      </c>
      <c r="C6" s="44">
        <v>3160</v>
      </c>
      <c r="D6" s="45">
        <f>C6</f>
        <v>3160</v>
      </c>
      <c r="E6" s="1"/>
      <c r="F6" s="1"/>
    </row>
    <row r="7" spans="1:8" x14ac:dyDescent="0.25">
      <c r="A7" s="44"/>
      <c r="B7" s="45" t="s">
        <v>3</v>
      </c>
      <c r="C7" s="44"/>
      <c r="D7" s="45"/>
      <c r="E7" s="1"/>
      <c r="F7" s="1"/>
    </row>
    <row r="8" spans="1:8" x14ac:dyDescent="0.25">
      <c r="A8" s="44">
        <v>1</v>
      </c>
      <c r="B8" s="44" t="s">
        <v>67</v>
      </c>
      <c r="C8" s="44">
        <v>3555</v>
      </c>
      <c r="D8" s="45">
        <f>C8+D6</f>
        <v>6715</v>
      </c>
      <c r="E8" s="1"/>
      <c r="F8" s="1"/>
    </row>
    <row r="9" spans="1:8" x14ac:dyDescent="0.25">
      <c r="A9" s="44"/>
      <c r="B9" s="45" t="s">
        <v>9</v>
      </c>
      <c r="C9" s="44"/>
      <c r="D9" s="44"/>
      <c r="E9" s="1"/>
      <c r="F9" s="1"/>
    </row>
    <row r="10" spans="1:8" s="5" customFormat="1" x14ac:dyDescent="0.25">
      <c r="A10" s="44">
        <v>1</v>
      </c>
      <c r="B10" s="44" t="s">
        <v>70</v>
      </c>
      <c r="C10" s="44">
        <v>197.5</v>
      </c>
      <c r="D10" s="45">
        <f>C10+D8</f>
        <v>6912.5</v>
      </c>
      <c r="E10" s="4"/>
      <c r="F10" s="4"/>
    </row>
    <row r="11" spans="1:8" s="5" customFormat="1" x14ac:dyDescent="0.25">
      <c r="A11" s="44"/>
      <c r="B11" s="45" t="s">
        <v>11</v>
      </c>
      <c r="C11" s="45"/>
      <c r="D11" s="45"/>
      <c r="E11" s="4"/>
      <c r="F11" s="4"/>
    </row>
    <row r="12" spans="1:8" x14ac:dyDescent="0.25">
      <c r="A12" s="44">
        <v>1</v>
      </c>
      <c r="B12" s="44" t="s">
        <v>72</v>
      </c>
      <c r="C12" s="44">
        <v>3851.25</v>
      </c>
      <c r="D12" s="45">
        <f>C12+D10</f>
        <v>10763.75</v>
      </c>
      <c r="E12" s="1"/>
      <c r="F12" s="1"/>
    </row>
    <row r="13" spans="1:8" x14ac:dyDescent="0.25">
      <c r="A13" s="44"/>
      <c r="B13" s="45" t="s">
        <v>12</v>
      </c>
      <c r="C13" s="45"/>
      <c r="D13" s="45"/>
      <c r="E13" s="1"/>
      <c r="F13" s="1"/>
    </row>
    <row r="14" spans="1:8" x14ac:dyDescent="0.25">
      <c r="A14" s="44">
        <v>1</v>
      </c>
      <c r="B14" s="44" t="s">
        <v>74</v>
      </c>
      <c r="C14" s="44">
        <v>2370</v>
      </c>
      <c r="D14" s="45">
        <f>C14+D12</f>
        <v>13133.75</v>
      </c>
      <c r="E14" s="1"/>
      <c r="F14" s="1"/>
    </row>
    <row r="15" spans="1:8" x14ac:dyDescent="0.25">
      <c r="A15" s="44"/>
      <c r="B15" s="45" t="s">
        <v>13</v>
      </c>
      <c r="C15" s="44"/>
      <c r="D15" s="44"/>
      <c r="E15" s="1"/>
      <c r="F15" s="1"/>
    </row>
    <row r="16" spans="1:8" x14ac:dyDescent="0.25">
      <c r="A16" s="44">
        <v>1</v>
      </c>
      <c r="B16" s="44" t="s">
        <v>75</v>
      </c>
      <c r="C16" s="44">
        <v>790</v>
      </c>
      <c r="D16" s="45">
        <f>C16+D14</f>
        <v>13923.75</v>
      </c>
      <c r="E16" s="1"/>
      <c r="F16" s="1"/>
    </row>
    <row r="17" spans="1:6" x14ac:dyDescent="0.25">
      <c r="A17" s="44"/>
      <c r="B17" s="45"/>
      <c r="C17" s="45"/>
      <c r="D17" s="45"/>
      <c r="E17" s="1"/>
      <c r="F17" s="1"/>
    </row>
    <row r="18" spans="1:6" x14ac:dyDescent="0.25">
      <c r="A18" s="44"/>
      <c r="B18" s="45"/>
      <c r="C18" s="44"/>
      <c r="D18" s="44"/>
      <c r="E18" s="1"/>
      <c r="F18" s="1"/>
    </row>
    <row r="19" spans="1:6" x14ac:dyDescent="0.25">
      <c r="A19" s="44"/>
      <c r="B19" s="44"/>
      <c r="C19" s="44"/>
      <c r="D19" s="44"/>
      <c r="E19" s="1"/>
      <c r="F19" s="1"/>
    </row>
    <row r="20" spans="1:6" x14ac:dyDescent="0.25">
      <c r="A20" s="44"/>
      <c r="B20" s="44"/>
      <c r="C20" s="44"/>
      <c r="D20" s="44"/>
      <c r="E20" s="1"/>
      <c r="F20" s="1"/>
    </row>
    <row r="21" spans="1:6" x14ac:dyDescent="0.25">
      <c r="A21" s="44"/>
      <c r="B21" s="46"/>
      <c r="C21" s="44"/>
      <c r="D21" s="44"/>
      <c r="E21" s="1"/>
      <c r="F21" s="1"/>
    </row>
    <row r="22" spans="1:6" x14ac:dyDescent="0.25">
      <c r="A22" s="44"/>
      <c r="B22" s="45"/>
      <c r="C22" s="45"/>
      <c r="D22" s="45"/>
      <c r="E22" s="1"/>
      <c r="F22" s="1"/>
    </row>
    <row r="23" spans="1:6" s="5" customFormat="1" x14ac:dyDescent="0.25">
      <c r="A23" s="44"/>
      <c r="B23" s="44"/>
      <c r="C23" s="44"/>
      <c r="D23" s="45"/>
      <c r="E23" s="4"/>
      <c r="F23" s="4"/>
    </row>
    <row r="24" spans="1:6" x14ac:dyDescent="0.25">
      <c r="A24" s="44"/>
      <c r="B24" s="46"/>
      <c r="C24" s="44"/>
      <c r="D24" s="44"/>
      <c r="E24" s="1"/>
      <c r="F24" s="1"/>
    </row>
    <row r="25" spans="1:6" x14ac:dyDescent="0.25">
      <c r="A25" s="44"/>
      <c r="B25" s="44"/>
      <c r="C25" s="44"/>
      <c r="D25" s="44"/>
      <c r="E25" s="1"/>
      <c r="F25" s="1"/>
    </row>
    <row r="26" spans="1:6" x14ac:dyDescent="0.25">
      <c r="A26" s="44"/>
      <c r="B26" s="44"/>
      <c r="C26" s="44"/>
      <c r="D26" s="45"/>
      <c r="E26" s="1"/>
      <c r="F26" s="1"/>
    </row>
    <row r="27" spans="1:6" x14ac:dyDescent="0.25">
      <c r="A27" s="44"/>
      <c r="B27" s="44"/>
      <c r="C27" s="44"/>
      <c r="D27" s="45"/>
      <c r="E27" s="1"/>
      <c r="F27" s="1"/>
    </row>
    <row r="28" spans="1:6" x14ac:dyDescent="0.25">
      <c r="A28" s="44"/>
      <c r="B28" s="44"/>
      <c r="C28" s="44"/>
      <c r="D28" s="44"/>
      <c r="E28" s="1"/>
      <c r="F28" s="1"/>
    </row>
    <row r="29" spans="1:6" x14ac:dyDescent="0.25">
      <c r="A29" s="47"/>
      <c r="B29" s="44"/>
      <c r="C29" s="47"/>
      <c r="D29" s="48"/>
    </row>
    <row r="30" spans="1:6" x14ac:dyDescent="0.25">
      <c r="A30" s="47"/>
      <c r="B30" s="44"/>
      <c r="C30" s="47"/>
      <c r="D30" s="47"/>
    </row>
    <row r="31" spans="1:6" x14ac:dyDescent="0.25">
      <c r="A31" s="44"/>
      <c r="B31" s="44"/>
      <c r="C31" s="44"/>
      <c r="D31" s="47"/>
    </row>
    <row r="32" spans="1:6" x14ac:dyDescent="0.25">
      <c r="A32" s="44"/>
      <c r="B32" s="44"/>
      <c r="C32" s="44"/>
      <c r="D32" s="47"/>
    </row>
    <row r="33" spans="1:4" x14ac:dyDescent="0.25">
      <c r="A33" s="44"/>
      <c r="B33" s="44"/>
      <c r="C33" s="44"/>
      <c r="D33" s="47"/>
    </row>
    <row r="34" spans="1:4" x14ac:dyDescent="0.25">
      <c r="A34" s="49"/>
      <c r="B34" s="50"/>
      <c r="C34" s="51"/>
      <c r="D34" s="51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9BD5-F5C0-4E28-8ADB-77B3921C3ADD}">
  <dimension ref="A1:H37"/>
  <sheetViews>
    <sheetView tabSelected="1" workbookViewId="0">
      <selection activeCell="D8" sqref="D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31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/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2"/>
      <c r="B5" s="45" t="s">
        <v>6</v>
      </c>
      <c r="C5" s="53"/>
      <c r="D5" s="7"/>
      <c r="E5" s="1"/>
      <c r="F5" s="1"/>
      <c r="G5" s="1"/>
      <c r="H5" s="1"/>
    </row>
    <row r="6" spans="1:8" s="1" customFormat="1" x14ac:dyDescent="0.25">
      <c r="A6" s="44">
        <v>1</v>
      </c>
      <c r="B6" s="44" t="s">
        <v>66</v>
      </c>
      <c r="C6" s="44">
        <v>11396</v>
      </c>
      <c r="D6" s="3"/>
    </row>
    <row r="7" spans="1:8" s="1" customFormat="1" x14ac:dyDescent="0.25">
      <c r="A7" s="7"/>
      <c r="B7" s="3"/>
      <c r="C7" s="7"/>
      <c r="D7" s="3"/>
    </row>
    <row r="8" spans="1:8" s="1" customFormat="1" x14ac:dyDescent="0.25">
      <c r="A8" s="44"/>
      <c r="B8" s="44"/>
      <c r="C8" s="44"/>
      <c r="D8" s="3"/>
    </row>
    <row r="9" spans="1:8" s="1" customFormat="1" x14ac:dyDescent="0.25">
      <c r="A9" s="44"/>
      <c r="B9" s="44"/>
      <c r="C9" s="44"/>
      <c r="D9" s="3"/>
    </row>
    <row r="10" spans="1:8" s="1" customFormat="1" x14ac:dyDescent="0.25">
      <c r="A10" s="44"/>
      <c r="B10" s="44"/>
      <c r="C10" s="44"/>
      <c r="D10" s="3"/>
    </row>
    <row r="11" spans="1:8" s="5" customFormat="1" x14ac:dyDescent="0.25">
      <c r="A11" s="44"/>
      <c r="B11" s="45"/>
      <c r="C11" s="44"/>
      <c r="D11" s="12"/>
    </row>
    <row r="12" spans="1:8" x14ac:dyDescent="0.25">
      <c r="A12" s="44"/>
      <c r="B12" s="44"/>
      <c r="C12" s="44"/>
      <c r="D12" s="12"/>
    </row>
    <row r="13" spans="1:8" x14ac:dyDescent="0.25">
      <c r="A13" s="44"/>
      <c r="B13" s="45"/>
      <c r="C13" s="44"/>
      <c r="D13" s="13"/>
    </row>
    <row r="14" spans="1:8" s="5" customFormat="1" x14ac:dyDescent="0.25">
      <c r="A14" s="44"/>
      <c r="B14" s="44"/>
      <c r="C14" s="44"/>
      <c r="D14" s="12"/>
    </row>
    <row r="15" spans="1:8" x14ac:dyDescent="0.25">
      <c r="A15" s="44"/>
      <c r="B15" s="45"/>
      <c r="C15" s="44"/>
      <c r="D15" s="12"/>
    </row>
    <row r="16" spans="1:8" x14ac:dyDescent="0.25">
      <c r="A16" s="47"/>
      <c r="B16" s="44"/>
      <c r="C16" s="47"/>
      <c r="D16" s="48"/>
    </row>
    <row r="17" spans="1:4" x14ac:dyDescent="0.25">
      <c r="A17" s="47"/>
      <c r="B17" s="45"/>
      <c r="C17" s="47"/>
      <c r="D17" s="48"/>
    </row>
    <row r="18" spans="1:4" x14ac:dyDescent="0.25">
      <c r="A18" s="47"/>
      <c r="B18" s="44"/>
      <c r="C18" s="47"/>
      <c r="D18" s="48"/>
    </row>
    <row r="19" spans="1:4" x14ac:dyDescent="0.25">
      <c r="A19" s="47"/>
      <c r="B19" s="44"/>
      <c r="C19" s="47"/>
      <c r="D19" s="48"/>
    </row>
    <row r="20" spans="1:4" x14ac:dyDescent="0.25">
      <c r="A20" s="47"/>
      <c r="B20" s="44"/>
      <c r="C20" s="47"/>
      <c r="D20" s="47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4"/>
      <c r="C22" s="47"/>
      <c r="D22" s="48"/>
    </row>
    <row r="23" spans="1:4" x14ac:dyDescent="0.25">
      <c r="A23" s="47"/>
      <c r="B23" s="44"/>
      <c r="C23" s="47"/>
      <c r="D23" s="48"/>
    </row>
    <row r="24" spans="1:4" x14ac:dyDescent="0.25">
      <c r="A24" s="47"/>
      <c r="B24" s="44"/>
      <c r="C24" s="47"/>
      <c r="D24" s="47"/>
    </row>
    <row r="25" spans="1:4" x14ac:dyDescent="0.25">
      <c r="A25" s="47"/>
      <c r="B25" s="44"/>
      <c r="C25" s="47"/>
      <c r="D25" s="47"/>
    </row>
    <row r="26" spans="1:4" x14ac:dyDescent="0.25">
      <c r="A26" s="47"/>
      <c r="B26" s="45"/>
      <c r="C26" s="48"/>
      <c r="D26" s="48"/>
    </row>
    <row r="27" spans="1:4" x14ac:dyDescent="0.25">
      <c r="A27" s="55"/>
      <c r="B27" s="53"/>
      <c r="C27" s="55"/>
      <c r="D27" s="47"/>
    </row>
    <row r="28" spans="1:4" x14ac:dyDescent="0.25">
      <c r="A28" s="55"/>
      <c r="B28" s="52"/>
      <c r="C28" s="55"/>
      <c r="D28" s="47"/>
    </row>
    <row r="29" spans="1:4" x14ac:dyDescent="0.25">
      <c r="A29" s="55"/>
      <c r="B29" s="53"/>
      <c r="C29" s="54"/>
      <c r="D29" s="48"/>
    </row>
    <row r="30" spans="1:4" x14ac:dyDescent="0.25">
      <c r="A30" s="47"/>
      <c r="B30" s="45"/>
      <c r="C30" s="47"/>
      <c r="D30" s="47"/>
    </row>
    <row r="31" spans="1:4" x14ac:dyDescent="0.25">
      <c r="A31" s="47"/>
      <c r="B31" s="44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7"/>
      <c r="B33" s="45"/>
      <c r="C33" s="47"/>
      <c r="D33" s="47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.140625" customWidth="1"/>
    <col min="4" max="4" width="13.7109375" customWidth="1"/>
  </cols>
  <sheetData>
    <row r="1" spans="1:8" ht="15.95" customHeight="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5" t="s">
        <v>7</v>
      </c>
      <c r="C3" s="65"/>
      <c r="D3" s="65"/>
      <c r="E3" s="1"/>
      <c r="F3" s="1"/>
      <c r="G3" s="1"/>
      <c r="H3" s="1"/>
    </row>
    <row r="4" spans="1:8" x14ac:dyDescent="0.25">
      <c r="A4" s="7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11"/>
      <c r="D5" s="11"/>
      <c r="E5" s="1"/>
      <c r="F5" s="1"/>
      <c r="G5" s="1"/>
      <c r="H5" s="1"/>
    </row>
    <row r="6" spans="1:8" x14ac:dyDescent="0.25">
      <c r="A6" s="52">
        <v>1</v>
      </c>
      <c r="B6" s="44" t="s">
        <v>61</v>
      </c>
      <c r="C6" s="44">
        <v>4147.5</v>
      </c>
      <c r="D6" s="45">
        <f>C6</f>
        <v>4147.5</v>
      </c>
      <c r="E6" s="1"/>
      <c r="F6" s="1"/>
      <c r="G6" s="1"/>
      <c r="H6" s="1"/>
    </row>
    <row r="7" spans="1:8" x14ac:dyDescent="0.25">
      <c r="A7" s="52"/>
      <c r="B7" s="45" t="s">
        <v>6</v>
      </c>
      <c r="C7" s="45"/>
      <c r="D7" s="44"/>
      <c r="E7" s="1"/>
      <c r="F7" s="1"/>
      <c r="G7" s="1"/>
      <c r="H7" s="1"/>
    </row>
    <row r="8" spans="1:8" x14ac:dyDescent="0.25">
      <c r="A8" s="52">
        <v>1</v>
      </c>
      <c r="B8" s="44" t="s">
        <v>61</v>
      </c>
      <c r="C8" s="44">
        <v>2370</v>
      </c>
      <c r="D8" s="45">
        <f>C8+D6</f>
        <v>6517.5</v>
      </c>
      <c r="E8" s="1"/>
      <c r="F8" s="1"/>
      <c r="G8" s="1"/>
      <c r="H8" s="1"/>
    </row>
    <row r="9" spans="1:8" s="1" customFormat="1" x14ac:dyDescent="0.25">
      <c r="A9" s="52"/>
      <c r="B9" s="45" t="s">
        <v>3</v>
      </c>
      <c r="C9" s="44"/>
      <c r="D9" s="48"/>
    </row>
    <row r="10" spans="1:8" s="4" customFormat="1" x14ac:dyDescent="0.25">
      <c r="A10" s="52">
        <v>1</v>
      </c>
      <c r="B10" s="44" t="s">
        <v>68</v>
      </c>
      <c r="C10" s="44">
        <v>1580</v>
      </c>
      <c r="D10" s="45">
        <f>C10+D8</f>
        <v>8097.5</v>
      </c>
    </row>
    <row r="11" spans="1:8" s="4" customFormat="1" x14ac:dyDescent="0.25">
      <c r="A11" s="44"/>
      <c r="B11" s="45" t="s">
        <v>11</v>
      </c>
      <c r="C11" s="44"/>
      <c r="D11" s="45"/>
    </row>
    <row r="12" spans="1:8" s="1" customFormat="1" ht="30" x14ac:dyDescent="0.25">
      <c r="A12" s="44">
        <v>1</v>
      </c>
      <c r="B12" s="44" t="s">
        <v>73</v>
      </c>
      <c r="C12" s="44">
        <v>1327.6</v>
      </c>
      <c r="D12" s="45">
        <f>C12+D10</f>
        <v>9425.1</v>
      </c>
    </row>
    <row r="13" spans="1:8" s="1" customFormat="1" x14ac:dyDescent="0.25">
      <c r="A13" s="44"/>
      <c r="B13" s="45" t="s">
        <v>16</v>
      </c>
      <c r="C13" s="44"/>
      <c r="D13" s="45"/>
    </row>
    <row r="14" spans="1:8" s="4" customFormat="1" x14ac:dyDescent="0.25">
      <c r="A14" s="44">
        <v>1</v>
      </c>
      <c r="B14" s="44" t="s">
        <v>68</v>
      </c>
      <c r="C14" s="44">
        <v>1580</v>
      </c>
      <c r="D14" s="45">
        <f>C14+D12</f>
        <v>11005.1</v>
      </c>
    </row>
    <row r="15" spans="1:8" s="4" customFormat="1" x14ac:dyDescent="0.25">
      <c r="A15" s="44"/>
      <c r="B15" s="44"/>
      <c r="C15" s="44"/>
      <c r="D15" s="45"/>
    </row>
    <row r="16" spans="1:8" s="1" customFormat="1" x14ac:dyDescent="0.25">
      <c r="A16" s="44"/>
      <c r="B16" s="45"/>
      <c r="C16" s="45"/>
      <c r="D16" s="45"/>
    </row>
    <row r="17" spans="1:4" s="1" customFormat="1" x14ac:dyDescent="0.25">
      <c r="A17" s="44"/>
      <c r="B17" s="44"/>
      <c r="C17" s="44"/>
      <c r="D17" s="45"/>
    </row>
    <row r="18" spans="1:4" s="1" customFormat="1" x14ac:dyDescent="0.25">
      <c r="A18" s="44"/>
      <c r="B18" s="44"/>
      <c r="C18" s="44"/>
      <c r="D18" s="45"/>
    </row>
    <row r="19" spans="1:4" s="1" customFormat="1" x14ac:dyDescent="0.25">
      <c r="A19" s="44"/>
      <c r="B19" s="44"/>
      <c r="C19" s="45"/>
      <c r="D19" s="45"/>
    </row>
    <row r="20" spans="1:4" s="4" customFormat="1" x14ac:dyDescent="0.25">
      <c r="A20" s="44"/>
      <c r="B20" s="44"/>
      <c r="C20" s="44"/>
      <c r="D20" s="45"/>
    </row>
    <row r="21" spans="1:4" s="1" customFormat="1" x14ac:dyDescent="0.25">
      <c r="A21" s="44"/>
      <c r="B21" s="44"/>
      <c r="C21" s="44"/>
      <c r="D21" s="45"/>
    </row>
    <row r="22" spans="1:4" s="1" customFormat="1" x14ac:dyDescent="0.25">
      <c r="A22" s="44"/>
      <c r="B22" s="44"/>
      <c r="C22" s="44"/>
      <c r="D22" s="45"/>
    </row>
    <row r="23" spans="1:4" s="1" customFormat="1" x14ac:dyDescent="0.25">
      <c r="A23" s="44"/>
      <c r="B23" s="44"/>
      <c r="C23" s="45"/>
      <c r="D23" s="45"/>
    </row>
    <row r="24" spans="1:4" s="1" customFormat="1" x14ac:dyDescent="0.25">
      <c r="A24" s="45"/>
      <c r="B24" s="44"/>
      <c r="C24" s="45"/>
      <c r="D24" s="45"/>
    </row>
    <row r="25" spans="1:4" s="1" customFormat="1" ht="15.75" customHeight="1" x14ac:dyDescent="0.25">
      <c r="A25" s="44"/>
      <c r="B25" s="44"/>
      <c r="C25" s="44"/>
      <c r="D25" s="44"/>
    </row>
    <row r="26" spans="1:4" s="1" customFormat="1" x14ac:dyDescent="0.25">
      <c r="A26" s="44"/>
      <c r="B26" s="44"/>
      <c r="C26" s="45"/>
      <c r="D26" s="45"/>
    </row>
    <row r="27" spans="1:4" s="1" customFormat="1" x14ac:dyDescent="0.25">
      <c r="A27" s="44"/>
      <c r="B27" s="44"/>
      <c r="C27" s="45"/>
      <c r="D27" s="45"/>
    </row>
    <row r="28" spans="1:4" x14ac:dyDescent="0.25">
      <c r="A28" s="47"/>
      <c r="B28" s="44"/>
      <c r="C28" s="47"/>
      <c r="D28" s="47"/>
    </row>
    <row r="29" spans="1:4" x14ac:dyDescent="0.25">
      <c r="A29" s="47"/>
      <c r="B29" s="44"/>
      <c r="C29" s="47"/>
      <c r="D29" s="47"/>
    </row>
    <row r="30" spans="1:4" x14ac:dyDescent="0.25">
      <c r="A30" s="47"/>
      <c r="B30" s="44"/>
      <c r="C30" s="47"/>
      <c r="D30" s="47"/>
    </row>
    <row r="31" spans="1:4" x14ac:dyDescent="0.25">
      <c r="A31" s="47"/>
      <c r="B31" s="45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7"/>
      <c r="B33" s="44"/>
      <c r="C33" s="47"/>
      <c r="D33" s="47"/>
    </row>
    <row r="34" spans="1:4" x14ac:dyDescent="0.25">
      <c r="A34" s="47"/>
      <c r="B34" s="45"/>
      <c r="C34" s="47"/>
      <c r="D34" s="47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  <col min="4" max="4" width="10.5703125" customWidth="1"/>
  </cols>
  <sheetData>
    <row r="1" spans="1:4" ht="15.75" x14ac:dyDescent="0.25">
      <c r="A1" s="1"/>
      <c r="B1" s="66" t="s">
        <v>63</v>
      </c>
      <c r="C1" s="66"/>
      <c r="D1" s="66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5" t="s">
        <v>49</v>
      </c>
      <c r="C3" s="65"/>
      <c r="D3" s="65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44"/>
      <c r="B5" s="45" t="s">
        <v>3</v>
      </c>
      <c r="C5" s="44"/>
      <c r="D5" s="44"/>
    </row>
    <row r="6" spans="1:4" x14ac:dyDescent="0.25">
      <c r="A6" s="44">
        <v>1</v>
      </c>
      <c r="B6" s="44" t="s">
        <v>69</v>
      </c>
      <c r="C6" s="44">
        <v>1646</v>
      </c>
      <c r="D6" s="45">
        <f>C6</f>
        <v>1646</v>
      </c>
    </row>
    <row r="7" spans="1:4" x14ac:dyDescent="0.25">
      <c r="A7" s="44"/>
      <c r="B7" s="45" t="s">
        <v>13</v>
      </c>
      <c r="C7" s="44"/>
      <c r="D7" s="44"/>
    </row>
    <row r="8" spans="1:4" x14ac:dyDescent="0.25">
      <c r="A8" s="45">
        <v>1</v>
      </c>
      <c r="B8" s="44" t="s">
        <v>69</v>
      </c>
      <c r="C8" s="44">
        <v>1185</v>
      </c>
      <c r="D8" s="45">
        <f>C8+D6</f>
        <v>2831</v>
      </c>
    </row>
    <row r="9" spans="1:4" x14ac:dyDescent="0.25">
      <c r="A9" s="44"/>
      <c r="B9" s="45" t="s">
        <v>14</v>
      </c>
      <c r="C9" s="44"/>
      <c r="D9" s="44"/>
    </row>
    <row r="10" spans="1:4" ht="30" x14ac:dyDescent="0.25">
      <c r="A10" s="44">
        <v>1</v>
      </c>
      <c r="B10" s="44" t="s">
        <v>76</v>
      </c>
      <c r="C10" s="45">
        <v>1242</v>
      </c>
      <c r="D10" s="45">
        <f>C10+D8</f>
        <v>4073</v>
      </c>
    </row>
    <row r="11" spans="1:4" x14ac:dyDescent="0.25">
      <c r="A11" s="44"/>
      <c r="B11" s="45" t="s">
        <v>15</v>
      </c>
      <c r="C11" s="44"/>
      <c r="D11" s="45"/>
    </row>
    <row r="12" spans="1:4" ht="30" x14ac:dyDescent="0.25">
      <c r="A12" s="44">
        <v>1</v>
      </c>
      <c r="B12" s="44" t="s">
        <v>77</v>
      </c>
      <c r="C12" s="45">
        <v>2019</v>
      </c>
      <c r="D12" s="45">
        <f>C12+D10</f>
        <v>6092</v>
      </c>
    </row>
    <row r="13" spans="1:4" x14ac:dyDescent="0.25">
      <c r="A13" s="44"/>
      <c r="B13" s="45" t="s">
        <v>16</v>
      </c>
      <c r="C13" s="44"/>
      <c r="D13" s="45"/>
    </row>
    <row r="14" spans="1:4" ht="30" x14ac:dyDescent="0.25">
      <c r="A14" s="44">
        <v>1</v>
      </c>
      <c r="B14" s="44" t="s">
        <v>78</v>
      </c>
      <c r="C14" s="44">
        <f>1587+1587</f>
        <v>3174</v>
      </c>
      <c r="D14" s="45">
        <f>C14+D12</f>
        <v>9266</v>
      </c>
    </row>
    <row r="15" spans="1:4" x14ac:dyDescent="0.25">
      <c r="A15" s="44"/>
      <c r="B15" s="44"/>
      <c r="C15" s="44"/>
      <c r="D15" s="45"/>
    </row>
    <row r="16" spans="1:4" x14ac:dyDescent="0.25">
      <c r="A16" s="44"/>
      <c r="B16" s="44"/>
      <c r="C16" s="44"/>
      <c r="D16" s="45"/>
    </row>
    <row r="17" spans="1:4" x14ac:dyDescent="0.25">
      <c r="A17" s="44"/>
      <c r="B17" s="45"/>
      <c r="C17" s="44"/>
      <c r="D17" s="45"/>
    </row>
    <row r="18" spans="1:4" x14ac:dyDescent="0.25">
      <c r="A18" s="44"/>
      <c r="B18" s="44"/>
      <c r="C18" s="44"/>
      <c r="D18" s="45"/>
    </row>
    <row r="19" spans="1:4" x14ac:dyDescent="0.25">
      <c r="A19" s="45"/>
      <c r="B19" s="45"/>
      <c r="C19" s="44"/>
      <c r="D19" s="45"/>
    </row>
    <row r="20" spans="1:4" x14ac:dyDescent="0.25">
      <c r="A20" s="44"/>
      <c r="B20" s="44"/>
      <c r="C20" s="44"/>
      <c r="D20" s="45"/>
    </row>
    <row r="21" spans="1:4" x14ac:dyDescent="0.25">
      <c r="A21" s="44"/>
      <c r="B21" s="44"/>
      <c r="C21" s="44"/>
      <c r="D21" s="45"/>
    </row>
    <row r="22" spans="1:4" x14ac:dyDescent="0.25">
      <c r="A22" s="44"/>
      <c r="B22" s="44"/>
      <c r="C22" s="44"/>
      <c r="D22" s="45"/>
    </row>
    <row r="23" spans="1:4" x14ac:dyDescent="0.25">
      <c r="A23" s="45"/>
      <c r="B23" s="45"/>
      <c r="C23" s="45"/>
      <c r="D23" s="45"/>
    </row>
    <row r="24" spans="1:4" x14ac:dyDescent="0.25">
      <c r="A24" s="44"/>
      <c r="B24" s="44"/>
      <c r="C24" s="44"/>
      <c r="D24" s="45"/>
    </row>
    <row r="25" spans="1:4" x14ac:dyDescent="0.25">
      <c r="A25" s="44"/>
      <c r="B25" s="45"/>
      <c r="C25" s="45"/>
      <c r="D25" s="45"/>
    </row>
    <row r="26" spans="1:4" x14ac:dyDescent="0.25">
      <c r="A26" s="44"/>
      <c r="B26" s="44"/>
      <c r="C26" s="45"/>
      <c r="D26" s="45"/>
    </row>
    <row r="27" spans="1:4" x14ac:dyDescent="0.25">
      <c r="A27" s="47"/>
      <c r="B27" s="45"/>
      <c r="C27" s="47"/>
      <c r="D27" s="48"/>
    </row>
    <row r="28" spans="1:4" x14ac:dyDescent="0.25">
      <c r="A28" s="47"/>
      <c r="B28" s="44"/>
      <c r="C28" s="47"/>
      <c r="D28" s="48"/>
    </row>
    <row r="29" spans="1:4" x14ac:dyDescent="0.25">
      <c r="A29" s="47"/>
      <c r="B29" s="44"/>
      <c r="C29" s="47"/>
      <c r="D29" s="48"/>
    </row>
    <row r="30" spans="1:4" x14ac:dyDescent="0.25">
      <c r="A30" s="47"/>
      <c r="B30" s="44"/>
      <c r="C30" s="47"/>
      <c r="D30" s="48"/>
    </row>
    <row r="31" spans="1:4" x14ac:dyDescent="0.25">
      <c r="A31" s="47"/>
      <c r="B31" s="45"/>
      <c r="C31" s="48"/>
      <c r="D31" s="48"/>
    </row>
    <row r="32" spans="1:4" x14ac:dyDescent="0.25">
      <c r="A32" s="47"/>
      <c r="B32" s="45"/>
      <c r="C32" s="47"/>
      <c r="D32" s="47"/>
    </row>
    <row r="33" spans="1:4" x14ac:dyDescent="0.25">
      <c r="A33" s="47"/>
      <c r="B33" s="44"/>
      <c r="C33" s="47"/>
      <c r="D33" s="47"/>
    </row>
    <row r="34" spans="1:4" x14ac:dyDescent="0.25">
      <c r="A34" s="47"/>
      <c r="B34" s="45"/>
      <c r="C34" s="48"/>
      <c r="D34" s="48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31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50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53"/>
      <c r="B5" s="56"/>
      <c r="C5" s="53"/>
      <c r="D5" s="53"/>
      <c r="E5" s="1"/>
      <c r="F5" s="1"/>
      <c r="G5" s="1"/>
      <c r="H5" s="1"/>
    </row>
    <row r="6" spans="1:8" x14ac:dyDescent="0.25">
      <c r="A6" s="44"/>
      <c r="B6" s="44"/>
      <c r="C6" s="64"/>
      <c r="D6" s="45"/>
    </row>
    <row r="7" spans="1:8" x14ac:dyDescent="0.25">
      <c r="A7" s="48"/>
      <c r="B7" s="48"/>
      <c r="C7" s="57"/>
      <c r="D7" s="48"/>
    </row>
    <row r="8" spans="1:8" x14ac:dyDescent="0.25">
      <c r="A8" s="47"/>
      <c r="B8" s="44"/>
      <c r="C8" s="57"/>
      <c r="D8" s="58"/>
    </row>
    <row r="9" spans="1:8" x14ac:dyDescent="0.25">
      <c r="A9" s="59"/>
      <c r="B9" s="60"/>
      <c r="C9" s="47"/>
      <c r="D9" s="48"/>
    </row>
    <row r="10" spans="1:8" x14ac:dyDescent="0.25">
      <c r="A10" s="61"/>
      <c r="B10" s="51"/>
      <c r="C10" s="63"/>
      <c r="D10" s="62"/>
    </row>
    <row r="11" spans="1:8" x14ac:dyDescent="0.25">
      <c r="A11" s="47"/>
      <c r="B11" s="44"/>
      <c r="C11" s="47"/>
      <c r="D11" s="47"/>
    </row>
    <row r="12" spans="1:8" x14ac:dyDescent="0.25">
      <c r="A12" s="47"/>
      <c r="B12" s="47"/>
      <c r="C12" s="47"/>
      <c r="D12" s="47"/>
    </row>
    <row r="13" spans="1:8" x14ac:dyDescent="0.25">
      <c r="A13" s="47"/>
      <c r="B13" s="47"/>
      <c r="C13" s="47"/>
      <c r="D13" s="47"/>
    </row>
    <row r="14" spans="1:8" x14ac:dyDescent="0.25">
      <c r="A14" s="47"/>
      <c r="B14" s="48"/>
      <c r="C14" s="48"/>
      <c r="D14" s="48"/>
    </row>
    <row r="15" spans="1:8" x14ac:dyDescent="0.25">
      <c r="A15" s="47"/>
      <c r="B15" s="48"/>
      <c r="C15" s="47"/>
      <c r="D15" s="47"/>
    </row>
    <row r="16" spans="1:8" x14ac:dyDescent="0.25">
      <c r="A16" s="47"/>
      <c r="B16" s="46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48"/>
      <c r="C18" s="48"/>
      <c r="D18" s="48"/>
    </row>
    <row r="19" spans="1:4" x14ac:dyDescent="0.25">
      <c r="A19" s="47"/>
      <c r="B19" s="48"/>
      <c r="C19" s="47"/>
      <c r="D19" s="47"/>
    </row>
    <row r="20" spans="1:4" x14ac:dyDescent="0.25">
      <c r="A20" s="47"/>
      <c r="B20" s="44"/>
      <c r="C20" s="47"/>
      <c r="D20" s="47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8"/>
      <c r="C22" s="48"/>
      <c r="D22" s="48"/>
    </row>
    <row r="23" spans="1:4" x14ac:dyDescent="0.25">
      <c r="A23" s="47"/>
      <c r="B23" s="48"/>
      <c r="C23" s="47"/>
      <c r="D23" s="47"/>
    </row>
    <row r="24" spans="1:4" x14ac:dyDescent="0.25">
      <c r="A24" s="47"/>
      <c r="B24" s="44"/>
      <c r="C24" s="47"/>
      <c r="D24" s="47"/>
    </row>
    <row r="25" spans="1:4" x14ac:dyDescent="0.25">
      <c r="A25" s="47"/>
      <c r="B25" s="44"/>
      <c r="C25" s="47"/>
      <c r="D25" s="48"/>
    </row>
    <row r="26" spans="1:4" x14ac:dyDescent="0.25">
      <c r="A26" s="47"/>
      <c r="B26" s="48"/>
      <c r="C26" s="48"/>
      <c r="D26" s="48"/>
    </row>
    <row r="27" spans="1:4" x14ac:dyDescent="0.25">
      <c r="A27" s="47"/>
      <c r="B27" s="47"/>
      <c r="C27" s="47"/>
      <c r="D27" s="47"/>
    </row>
    <row r="28" spans="1:4" x14ac:dyDescent="0.25">
      <c r="A28" s="47"/>
      <c r="B28" s="48"/>
      <c r="C28" s="48"/>
      <c r="D28" s="48"/>
    </row>
    <row r="29" spans="1:4" x14ac:dyDescent="0.25">
      <c r="A29" s="47"/>
      <c r="B29" s="48"/>
      <c r="C29" s="47"/>
      <c r="D29" s="47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63</v>
      </c>
      <c r="C1" s="66"/>
      <c r="D1" s="66"/>
    </row>
    <row r="2" spans="1:4" ht="15.75" x14ac:dyDescent="0.25">
      <c r="A2" s="1"/>
      <c r="B2" s="67" t="s">
        <v>31</v>
      </c>
      <c r="C2" s="67"/>
      <c r="D2" s="67"/>
    </row>
    <row r="3" spans="1:4" ht="15.75" x14ac:dyDescent="0.25">
      <c r="A3" s="1"/>
      <c r="B3" s="66" t="s">
        <v>34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31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2"/>
      <c r="B5" s="45" t="s">
        <v>6</v>
      </c>
      <c r="C5" s="53"/>
      <c r="D5" s="7"/>
      <c r="E5" s="1"/>
      <c r="F5" s="1"/>
      <c r="G5" s="1"/>
      <c r="H5" s="1"/>
    </row>
    <row r="6" spans="1:8" s="1" customFormat="1" x14ac:dyDescent="0.25">
      <c r="A6" s="44">
        <v>1</v>
      </c>
      <c r="B6" s="44" t="s">
        <v>66</v>
      </c>
      <c r="C6" s="44">
        <v>11396</v>
      </c>
      <c r="D6" s="3">
        <f>C6</f>
        <v>11396</v>
      </c>
    </row>
    <row r="7" spans="1:8" s="1" customFormat="1" x14ac:dyDescent="0.25">
      <c r="A7" s="7"/>
      <c r="B7" s="3"/>
      <c r="C7" s="7"/>
      <c r="D7" s="3"/>
    </row>
    <row r="8" spans="1:8" s="1" customFormat="1" x14ac:dyDescent="0.25">
      <c r="A8" s="44"/>
      <c r="B8" s="44"/>
      <c r="C8" s="44"/>
      <c r="D8" s="3"/>
    </row>
    <row r="9" spans="1:8" s="1" customFormat="1" x14ac:dyDescent="0.25">
      <c r="A9" s="44"/>
      <c r="B9" s="44"/>
      <c r="C9" s="44"/>
      <c r="D9" s="3"/>
    </row>
    <row r="10" spans="1:8" s="1" customFormat="1" x14ac:dyDescent="0.25">
      <c r="A10" s="44"/>
      <c r="B10" s="44"/>
      <c r="C10" s="44"/>
      <c r="D10" s="3"/>
    </row>
    <row r="11" spans="1:8" s="5" customFormat="1" x14ac:dyDescent="0.25">
      <c r="A11" s="44"/>
      <c r="B11" s="45"/>
      <c r="C11" s="44"/>
      <c r="D11" s="12"/>
    </row>
    <row r="12" spans="1:8" x14ac:dyDescent="0.25">
      <c r="A12" s="44"/>
      <c r="B12" s="44"/>
      <c r="C12" s="44"/>
      <c r="D12" s="12"/>
    </row>
    <row r="13" spans="1:8" x14ac:dyDescent="0.25">
      <c r="A13" s="44"/>
      <c r="B13" s="45"/>
      <c r="C13" s="44"/>
      <c r="D13" s="13"/>
    </row>
    <row r="14" spans="1:8" s="5" customFormat="1" x14ac:dyDescent="0.25">
      <c r="A14" s="44"/>
      <c r="B14" s="44"/>
      <c r="C14" s="44"/>
      <c r="D14" s="12"/>
    </row>
    <row r="15" spans="1:8" x14ac:dyDescent="0.25">
      <c r="A15" s="44"/>
      <c r="B15" s="45"/>
      <c r="C15" s="44"/>
      <c r="D15" s="12"/>
    </row>
    <row r="16" spans="1:8" x14ac:dyDescent="0.25">
      <c r="A16" s="47"/>
      <c r="B16" s="44"/>
      <c r="C16" s="47"/>
      <c r="D16" s="48"/>
    </row>
    <row r="17" spans="1:4" x14ac:dyDescent="0.25">
      <c r="A17" s="47"/>
      <c r="B17" s="45"/>
      <c r="C17" s="47"/>
      <c r="D17" s="48"/>
    </row>
    <row r="18" spans="1:4" x14ac:dyDescent="0.25">
      <c r="A18" s="47"/>
      <c r="B18" s="44"/>
      <c r="C18" s="47"/>
      <c r="D18" s="48"/>
    </row>
    <row r="19" spans="1:4" x14ac:dyDescent="0.25">
      <c r="A19" s="47"/>
      <c r="B19" s="44"/>
      <c r="C19" s="47"/>
      <c r="D19" s="48"/>
    </row>
    <row r="20" spans="1:4" x14ac:dyDescent="0.25">
      <c r="A20" s="47"/>
      <c r="B20" s="44"/>
      <c r="C20" s="47"/>
      <c r="D20" s="47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4"/>
      <c r="C22" s="47"/>
      <c r="D22" s="48"/>
    </row>
    <row r="23" spans="1:4" x14ac:dyDescent="0.25">
      <c r="A23" s="47"/>
      <c r="B23" s="44"/>
      <c r="C23" s="47"/>
      <c r="D23" s="48"/>
    </row>
    <row r="24" spans="1:4" x14ac:dyDescent="0.25">
      <c r="A24" s="47"/>
      <c r="B24" s="44"/>
      <c r="C24" s="47"/>
      <c r="D24" s="47"/>
    </row>
    <row r="25" spans="1:4" x14ac:dyDescent="0.25">
      <c r="A25" s="47"/>
      <c r="B25" s="44"/>
      <c r="C25" s="47"/>
      <c r="D25" s="47"/>
    </row>
    <row r="26" spans="1:4" x14ac:dyDescent="0.25">
      <c r="A26" s="47"/>
      <c r="B26" s="45"/>
      <c r="C26" s="48"/>
      <c r="D26" s="48"/>
    </row>
    <row r="27" spans="1:4" x14ac:dyDescent="0.25">
      <c r="A27" s="55"/>
      <c r="B27" s="53"/>
      <c r="C27" s="55"/>
      <c r="D27" s="47"/>
    </row>
    <row r="28" spans="1:4" x14ac:dyDescent="0.25">
      <c r="A28" s="55"/>
      <c r="B28" s="52"/>
      <c r="C28" s="55"/>
      <c r="D28" s="47"/>
    </row>
    <row r="29" spans="1:4" x14ac:dyDescent="0.25">
      <c r="A29" s="55"/>
      <c r="B29" s="53"/>
      <c r="C29" s="54"/>
      <c r="D29" s="48"/>
    </row>
    <row r="30" spans="1:4" x14ac:dyDescent="0.25">
      <c r="A30" s="47"/>
      <c r="B30" s="45"/>
      <c r="C30" s="47"/>
      <c r="D30" s="47"/>
    </row>
    <row r="31" spans="1:4" x14ac:dyDescent="0.25">
      <c r="A31" s="47"/>
      <c r="B31" s="44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7"/>
      <c r="B33" s="45"/>
      <c r="C33" s="47"/>
      <c r="D33" s="47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view="pageBreakPreview" zoomScale="60" zoomScaleNormal="65" workbookViewId="0">
      <selection activeCell="L11" sqref="L1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62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B5+B6+B7</f>
        <v>5131.12</v>
      </c>
      <c r="C4" s="24">
        <f>C5+C6+C7+C8</f>
        <v>5131.12</v>
      </c>
      <c r="D4" s="24">
        <f>D5+D6+D7+D8</f>
        <v>5131.12</v>
      </c>
      <c r="E4" s="24">
        <f t="shared" ref="E4:M4" si="0">E5+E6+E7+E8</f>
        <v>5131.12</v>
      </c>
      <c r="F4" s="24">
        <f t="shared" si="0"/>
        <v>5131.12</v>
      </c>
      <c r="G4" s="24">
        <f t="shared" si="0"/>
        <v>5131.12</v>
      </c>
      <c r="H4" s="24">
        <f t="shared" si="0"/>
        <v>5131.12</v>
      </c>
      <c r="I4" s="24">
        <f t="shared" si="0"/>
        <v>5131.12</v>
      </c>
      <c r="J4" s="24">
        <f t="shared" si="0"/>
        <v>5131.12</v>
      </c>
      <c r="K4" s="24">
        <f t="shared" si="0"/>
        <v>5131.12</v>
      </c>
      <c r="L4" s="24">
        <f t="shared" si="0"/>
        <v>5131.12</v>
      </c>
      <c r="M4" s="24">
        <f t="shared" si="0"/>
        <v>5131.12</v>
      </c>
      <c r="N4" s="24">
        <f t="shared" ref="N4:N24" si="1">SUM(B4:M4)</f>
        <v>61573.44000000001</v>
      </c>
    </row>
    <row r="5" spans="1:14" ht="39" customHeight="1" x14ac:dyDescent="0.35">
      <c r="A5" s="28" t="s">
        <v>18</v>
      </c>
      <c r="B5" s="25">
        <v>3315.4</v>
      </c>
      <c r="C5" s="25">
        <v>3315.4</v>
      </c>
      <c r="D5" s="25">
        <v>3315.4</v>
      </c>
      <c r="E5" s="25">
        <v>3315.4</v>
      </c>
      <c r="F5" s="25">
        <v>3315.4</v>
      </c>
      <c r="G5" s="25">
        <v>3315.4</v>
      </c>
      <c r="H5" s="25">
        <v>3315.4</v>
      </c>
      <c r="I5" s="25">
        <v>3315.4</v>
      </c>
      <c r="J5" s="25">
        <v>3315.4</v>
      </c>
      <c r="K5" s="25">
        <v>3315.4</v>
      </c>
      <c r="L5" s="25">
        <v>3315.4</v>
      </c>
      <c r="M5" s="25">
        <v>3315.4</v>
      </c>
      <c r="N5" s="25">
        <f t="shared" si="1"/>
        <v>39784.80000000001</v>
      </c>
    </row>
    <row r="6" spans="1:14" ht="60" customHeight="1" x14ac:dyDescent="0.35">
      <c r="A6" s="28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>
        <f t="shared" si="1"/>
        <v>0</v>
      </c>
    </row>
    <row r="7" spans="1:14" ht="44.25" customHeight="1" x14ac:dyDescent="0.35">
      <c r="A7" s="28" t="s">
        <v>37</v>
      </c>
      <c r="B7" s="25">
        <v>1815.72</v>
      </c>
      <c r="C7" s="25">
        <v>1815.72</v>
      </c>
      <c r="D7" s="25">
        <v>1815.72</v>
      </c>
      <c r="E7" s="25">
        <v>1815.72</v>
      </c>
      <c r="F7" s="25">
        <v>1815.72</v>
      </c>
      <c r="G7" s="25">
        <v>1815.72</v>
      </c>
      <c r="H7" s="25">
        <v>1815.72</v>
      </c>
      <c r="I7" s="25">
        <v>1815.72</v>
      </c>
      <c r="J7" s="25">
        <v>1815.72</v>
      </c>
      <c r="K7" s="25">
        <v>1815.72</v>
      </c>
      <c r="L7" s="25">
        <v>1815.72</v>
      </c>
      <c r="M7" s="25">
        <v>1815.72</v>
      </c>
      <c r="N7" s="25">
        <f>SUM(B7:M7)</f>
        <v>21788.639999999999</v>
      </c>
    </row>
    <row r="8" spans="1:14" ht="44.25" customHeight="1" x14ac:dyDescent="0.35">
      <c r="A8" s="28" t="s">
        <v>53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4147.5</v>
      </c>
      <c r="C9" s="24">
        <f t="shared" ref="C9:M9" si="2">C10+C11+C12+C13</f>
        <v>5530</v>
      </c>
      <c r="D9" s="24">
        <f t="shared" si="2"/>
        <v>7968.53</v>
      </c>
      <c r="E9" s="24">
        <f t="shared" si="2"/>
        <v>0</v>
      </c>
      <c r="F9" s="24">
        <f t="shared" si="2"/>
        <v>197.5</v>
      </c>
      <c r="G9" s="24">
        <f t="shared" si="2"/>
        <v>0</v>
      </c>
      <c r="H9" s="24">
        <f t="shared" si="2"/>
        <v>5178.8500000000004</v>
      </c>
      <c r="I9" s="24">
        <f t="shared" si="2"/>
        <v>2963.77</v>
      </c>
      <c r="J9" s="24">
        <f t="shared" si="2"/>
        <v>1975</v>
      </c>
      <c r="K9" s="24">
        <f t="shared" si="2"/>
        <v>1835.77</v>
      </c>
      <c r="L9" s="24">
        <f t="shared" si="2"/>
        <v>2612.77</v>
      </c>
      <c r="M9" s="24">
        <f t="shared" si="2"/>
        <v>4754</v>
      </c>
      <c r="N9" s="24">
        <f t="shared" si="1"/>
        <v>37163.69</v>
      </c>
    </row>
    <row r="10" spans="1:14" ht="40.5" customHeight="1" x14ac:dyDescent="0.35">
      <c r="A10" s="28" t="s">
        <v>20</v>
      </c>
      <c r="B10" s="25"/>
      <c r="C10" s="25">
        <v>3160</v>
      </c>
      <c r="D10" s="25">
        <v>3555</v>
      </c>
      <c r="E10" s="25"/>
      <c r="F10" s="25">
        <v>197.5</v>
      </c>
      <c r="G10" s="25"/>
      <c r="H10" s="25">
        <v>3851.25</v>
      </c>
      <c r="I10" s="25">
        <v>2370</v>
      </c>
      <c r="J10" s="25">
        <v>790</v>
      </c>
      <c r="K10" s="25"/>
      <c r="L10" s="25"/>
      <c r="M10" s="25"/>
      <c r="N10" s="24">
        <f t="shared" si="1"/>
        <v>13923.75</v>
      </c>
    </row>
    <row r="11" spans="1:14" ht="45.75" customHeight="1" x14ac:dyDescent="0.35">
      <c r="A11" s="28" t="s">
        <v>21</v>
      </c>
      <c r="B11" s="26">
        <v>4147.5</v>
      </c>
      <c r="C11" s="25">
        <v>2370</v>
      </c>
      <c r="D11" s="25">
        <v>1580</v>
      </c>
      <c r="E11" s="25"/>
      <c r="F11" s="25"/>
      <c r="G11" s="25"/>
      <c r="H11" s="25">
        <v>1327.6</v>
      </c>
      <c r="I11" s="25"/>
      <c r="J11" s="25"/>
      <c r="K11" s="25"/>
      <c r="L11" s="25"/>
      <c r="M11" s="25">
        <v>1580</v>
      </c>
      <c r="N11" s="24">
        <f t="shared" si="1"/>
        <v>11005.1</v>
      </c>
    </row>
    <row r="12" spans="1:14" ht="45.75" customHeight="1" x14ac:dyDescent="0.35">
      <c r="A12" s="35" t="s">
        <v>32</v>
      </c>
      <c r="B12" s="26"/>
      <c r="C12" s="25"/>
      <c r="D12" s="25">
        <v>1646</v>
      </c>
      <c r="E12" s="25"/>
      <c r="F12" s="25"/>
      <c r="G12" s="25"/>
      <c r="H12" s="25"/>
      <c r="I12" s="25"/>
      <c r="J12" s="25">
        <v>1185</v>
      </c>
      <c r="K12" s="25">
        <v>1242</v>
      </c>
      <c r="L12" s="25">
        <v>2019</v>
      </c>
      <c r="M12" s="25">
        <v>3174</v>
      </c>
      <c r="N12" s="24">
        <f t="shared" si="1"/>
        <v>9266</v>
      </c>
    </row>
    <row r="13" spans="1:14" ht="21.75" customHeight="1" x14ac:dyDescent="0.35">
      <c r="A13" s="28" t="s">
        <v>22</v>
      </c>
      <c r="B13" s="25"/>
      <c r="C13" s="25"/>
      <c r="D13" s="25">
        <v>1187.53</v>
      </c>
      <c r="E13" s="25"/>
      <c r="F13" s="25"/>
      <c r="G13" s="25"/>
      <c r="H13" s="25"/>
      <c r="I13" s="25">
        <v>593.77</v>
      </c>
      <c r="J13" s="25"/>
      <c r="K13" s="25">
        <v>593.77</v>
      </c>
      <c r="L13" s="25">
        <v>593.77</v>
      </c>
      <c r="M13" s="25"/>
      <c r="N13" s="25">
        <f t="shared" si="1"/>
        <v>2968.8399999999997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11396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11396</v>
      </c>
    </row>
    <row r="15" spans="1:14" ht="42" customHeight="1" x14ac:dyDescent="0.35">
      <c r="A15" s="28" t="s">
        <v>24</v>
      </c>
      <c r="B15" s="25"/>
      <c r="C15" s="25">
        <v>11396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11396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2" t="s">
        <v>52</v>
      </c>
      <c r="B18" s="25"/>
      <c r="C18" s="25"/>
      <c r="D18" s="25"/>
      <c r="E18" s="25"/>
      <c r="F18" s="25"/>
      <c r="G18" s="25">
        <v>1508.1</v>
      </c>
      <c r="H18" s="25"/>
      <c r="I18" s="25"/>
      <c r="J18" s="25"/>
      <c r="K18" s="25"/>
      <c r="L18" s="25"/>
      <c r="M18" s="25"/>
      <c r="N18" s="25">
        <f t="shared" si="1"/>
        <v>1508.1</v>
      </c>
    </row>
    <row r="19" spans="1:14" ht="40.5" customHeight="1" x14ac:dyDescent="0.35">
      <c r="A19" s="29" t="s">
        <v>54</v>
      </c>
      <c r="B19" s="24">
        <f>B20+B21+B22</f>
        <v>0</v>
      </c>
      <c r="C19" s="24">
        <f t="shared" ref="C19:I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:N23" si="6">SUM(B19:M19)</f>
        <v>0</v>
      </c>
    </row>
    <row r="20" spans="1:14" ht="40.5" customHeight="1" x14ac:dyDescent="0.35">
      <c r="A20" s="28" t="s">
        <v>55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6"/>
        <v>0</v>
      </c>
    </row>
    <row r="21" spans="1:14" ht="40.5" customHeight="1" x14ac:dyDescent="0.35">
      <c r="A21" s="28" t="s">
        <v>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6"/>
        <v>0</v>
      </c>
    </row>
    <row r="22" spans="1:14" ht="40.5" customHeight="1" x14ac:dyDescent="0.35">
      <c r="A22" s="35" t="s">
        <v>57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6"/>
        <v>0</v>
      </c>
    </row>
    <row r="23" spans="1:14" ht="40.5" customHeight="1" x14ac:dyDescent="0.35">
      <c r="A23" s="42" t="s">
        <v>58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f t="shared" si="6"/>
        <v>0</v>
      </c>
    </row>
    <row r="24" spans="1:14" ht="39.75" customHeight="1" x14ac:dyDescent="0.35">
      <c r="A24" s="29" t="s">
        <v>59</v>
      </c>
      <c r="B24" s="24">
        <v>2757.67</v>
      </c>
      <c r="C24" s="24">
        <v>2757.67</v>
      </c>
      <c r="D24" s="24">
        <v>2757.67</v>
      </c>
      <c r="E24" s="24">
        <v>2757.67</v>
      </c>
      <c r="F24" s="24">
        <v>2757.67</v>
      </c>
      <c r="G24" s="24">
        <v>2757.67</v>
      </c>
      <c r="H24" s="24">
        <v>2757.67</v>
      </c>
      <c r="I24" s="24">
        <v>2757.67</v>
      </c>
      <c r="J24" s="24">
        <v>2757.67</v>
      </c>
      <c r="K24" s="24">
        <v>2757.67</v>
      </c>
      <c r="L24" s="24">
        <v>2757.67</v>
      </c>
      <c r="M24" s="24">
        <v>2757.67</v>
      </c>
      <c r="N24" s="24">
        <f t="shared" si="1"/>
        <v>33092.039999999994</v>
      </c>
    </row>
    <row r="25" spans="1:14" ht="22.5" customHeight="1" x14ac:dyDescent="0.35">
      <c r="A25" s="29" t="s">
        <v>26</v>
      </c>
      <c r="B25" s="24">
        <f t="shared" ref="B25:M25" si="7">B4+B9+B14+B18+B24+B19+B23</f>
        <v>12036.289999999999</v>
      </c>
      <c r="C25" s="24">
        <f t="shared" si="7"/>
        <v>24814.79</v>
      </c>
      <c r="D25" s="24">
        <f t="shared" si="7"/>
        <v>15857.32</v>
      </c>
      <c r="E25" s="24">
        <f t="shared" si="7"/>
        <v>7888.79</v>
      </c>
      <c r="F25" s="24">
        <f t="shared" si="7"/>
        <v>8086.29</v>
      </c>
      <c r="G25" s="24">
        <f t="shared" si="7"/>
        <v>9396.89</v>
      </c>
      <c r="H25" s="24">
        <f t="shared" si="7"/>
        <v>13067.640000000001</v>
      </c>
      <c r="I25" s="24">
        <f t="shared" si="7"/>
        <v>10852.56</v>
      </c>
      <c r="J25" s="24">
        <f t="shared" si="7"/>
        <v>9863.7900000000009</v>
      </c>
      <c r="K25" s="24">
        <f t="shared" si="7"/>
        <v>9724.56</v>
      </c>
      <c r="L25" s="24">
        <f t="shared" si="7"/>
        <v>10501.56</v>
      </c>
      <c r="M25" s="24">
        <f t="shared" si="7"/>
        <v>12642.789999999999</v>
      </c>
      <c r="N25" s="24">
        <f>N4+N9+N14+N18+N24+N19+N23</f>
        <v>144733.27000000002</v>
      </c>
    </row>
    <row r="26" spans="1:14" ht="15.75" x14ac:dyDescent="0.25">
      <c r="A26" s="69" t="s">
        <v>60</v>
      </c>
      <c r="B26" s="69"/>
      <c r="C26" s="69"/>
      <c r="D26" s="30"/>
      <c r="E26" s="30"/>
      <c r="F26" s="30"/>
      <c r="G26" s="30"/>
      <c r="H26" s="30"/>
      <c r="I26" s="30"/>
      <c r="J26" s="30"/>
      <c r="K26" s="30"/>
      <c r="L26" s="70" t="s">
        <v>30</v>
      </c>
      <c r="M26" s="70"/>
      <c r="N26" s="70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69" t="s">
        <v>28</v>
      </c>
      <c r="B28" s="69"/>
      <c r="C28" s="69"/>
      <c r="D28" s="30"/>
      <c r="E28" s="30"/>
      <c r="F28" s="30"/>
      <c r="G28" s="30"/>
      <c r="H28" s="30"/>
      <c r="I28" s="30"/>
      <c r="J28" s="30"/>
      <c r="K28" s="30"/>
      <c r="L28" s="70" t="s">
        <v>35</v>
      </c>
      <c r="M28" s="70"/>
      <c r="N28" s="70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2" width="6.42578125" customWidth="1"/>
    <col min="3" max="3" width="45.85546875" customWidth="1"/>
    <col min="4" max="5" width="14" customWidth="1"/>
  </cols>
  <sheetData>
    <row r="1" spans="1:5" ht="15.75" x14ac:dyDescent="0.25">
      <c r="B1" s="5" t="s">
        <v>48</v>
      </c>
      <c r="C1" s="43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40" t="s">
        <v>39</v>
      </c>
      <c r="B4" s="40" t="s">
        <v>39</v>
      </c>
      <c r="C4" s="40"/>
      <c r="D4" s="40" t="s">
        <v>40</v>
      </c>
      <c r="E4" s="40" t="s">
        <v>41</v>
      </c>
    </row>
    <row r="5" spans="1:5" x14ac:dyDescent="0.25">
      <c r="A5" s="41" t="s">
        <v>42</v>
      </c>
      <c r="B5" s="41" t="s">
        <v>43</v>
      </c>
      <c r="C5" s="41" t="s">
        <v>44</v>
      </c>
      <c r="D5" s="41" t="s">
        <v>45</v>
      </c>
      <c r="E5" s="41" t="s">
        <v>46</v>
      </c>
    </row>
    <row r="6" spans="1:5" x14ac:dyDescent="0.25">
      <c r="A6" s="32"/>
      <c r="B6" s="32"/>
      <c r="C6" s="13"/>
      <c r="D6" s="39"/>
      <c r="E6" s="32"/>
    </row>
    <row r="7" spans="1:5" x14ac:dyDescent="0.25">
      <c r="A7" s="32"/>
      <c r="B7" s="32"/>
      <c r="C7" s="13"/>
      <c r="D7" s="39"/>
      <c r="E7" s="32"/>
    </row>
    <row r="8" spans="1:5" x14ac:dyDescent="0.25">
      <c r="A8" s="32"/>
      <c r="B8" s="32"/>
      <c r="C8" s="13"/>
      <c r="D8" s="39"/>
      <c r="E8" s="32"/>
    </row>
    <row r="9" spans="1:5" x14ac:dyDescent="0.25">
      <c r="A9" s="32"/>
      <c r="B9" s="32"/>
      <c r="C9" s="13"/>
      <c r="D9" s="39"/>
      <c r="E9" s="32"/>
    </row>
    <row r="10" spans="1:5" x14ac:dyDescent="0.25">
      <c r="A10" s="32"/>
      <c r="B10" s="32"/>
      <c r="C10" s="13"/>
      <c r="D10" s="39"/>
      <c r="E10" s="32"/>
    </row>
    <row r="11" spans="1:5" x14ac:dyDescent="0.25">
      <c r="A11" s="32"/>
      <c r="B11" s="32"/>
      <c r="C11" s="13"/>
      <c r="D11" s="39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1:D61"/>
  <sheetViews>
    <sheetView topLeftCell="A21" workbookViewId="0">
      <selection activeCell="D27" sqref="D27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66" t="s">
        <v>64</v>
      </c>
      <c r="C21" s="66"/>
      <c r="D21" s="66"/>
    </row>
    <row r="22" spans="1:4" ht="15.75" x14ac:dyDescent="0.25">
      <c r="A22" s="1"/>
      <c r="B22" s="67" t="s">
        <v>31</v>
      </c>
      <c r="C22" s="67"/>
      <c r="D22" s="67"/>
    </row>
    <row r="23" spans="1:4" ht="15.75" x14ac:dyDescent="0.25">
      <c r="A23" s="1"/>
      <c r="B23" s="66" t="s">
        <v>51</v>
      </c>
      <c r="C23" s="66"/>
      <c r="D23" s="66"/>
    </row>
    <row r="24" spans="1:4" ht="26.25" x14ac:dyDescent="0.25">
      <c r="A24" s="7"/>
      <c r="B24" s="8" t="s">
        <v>0</v>
      </c>
      <c r="C24" s="7" t="s">
        <v>1</v>
      </c>
      <c r="D24" s="8" t="s">
        <v>27</v>
      </c>
    </row>
    <row r="25" spans="1:4" x14ac:dyDescent="0.25">
      <c r="A25" s="7"/>
      <c r="B25" s="45" t="s">
        <v>10</v>
      </c>
      <c r="C25" s="53"/>
      <c r="D25" s="52"/>
    </row>
    <row r="26" spans="1:4" x14ac:dyDescent="0.25">
      <c r="A26" s="11">
        <v>1</v>
      </c>
      <c r="B26" s="44" t="s">
        <v>71</v>
      </c>
      <c r="C26" s="44">
        <v>1508.1</v>
      </c>
      <c r="D26" s="45">
        <f>C26</f>
        <v>1508.1</v>
      </c>
    </row>
    <row r="27" spans="1:4" x14ac:dyDescent="0.25">
      <c r="A27" s="37"/>
      <c r="B27" s="48"/>
      <c r="C27" s="54"/>
      <c r="D27" s="48"/>
    </row>
    <row r="28" spans="1:4" x14ac:dyDescent="0.25">
      <c r="A28" s="38"/>
      <c r="B28" s="44"/>
      <c r="C28" s="47"/>
      <c r="D28" s="48"/>
    </row>
    <row r="29" spans="1:4" x14ac:dyDescent="0.25">
      <c r="A29" s="38"/>
      <c r="B29" s="45"/>
      <c r="C29" s="55"/>
      <c r="D29" s="48"/>
    </row>
    <row r="30" spans="1:4" x14ac:dyDescent="0.25">
      <c r="A30" s="38"/>
      <c r="B30" s="44"/>
      <c r="C30" s="48"/>
      <c r="D30" s="48"/>
    </row>
    <row r="31" spans="1:4" x14ac:dyDescent="0.25">
      <c r="A31" s="38"/>
      <c r="B31" s="45"/>
      <c r="C31" s="55"/>
      <c r="D31" s="48"/>
    </row>
    <row r="32" spans="1:4" ht="17.100000000000001" customHeight="1" x14ac:dyDescent="0.25">
      <c r="A32" s="37"/>
      <c r="B32" s="44"/>
      <c r="C32" s="47"/>
      <c r="D32" s="48"/>
    </row>
    <row r="33" spans="1:4" x14ac:dyDescent="0.25">
      <c r="A33" s="37"/>
      <c r="B33" s="45"/>
      <c r="C33" s="48"/>
      <c r="D33" s="48"/>
    </row>
    <row r="34" spans="1:4" x14ac:dyDescent="0.25">
      <c r="A34" s="38"/>
      <c r="B34" s="45"/>
      <c r="C34" s="55"/>
      <c r="D34" s="47"/>
    </row>
    <row r="35" spans="1:4" x14ac:dyDescent="0.25">
      <c r="A35" s="13"/>
      <c r="B35" s="44"/>
      <c r="C35" s="47"/>
      <c r="D35" s="48"/>
    </row>
    <row r="36" spans="1:4" x14ac:dyDescent="0.25">
      <c r="A36" s="13"/>
      <c r="B36" s="44"/>
      <c r="C36" s="47"/>
      <c r="D36" s="48"/>
    </row>
    <row r="37" spans="1:4" x14ac:dyDescent="0.25">
      <c r="A37" s="13"/>
      <c r="B37" s="44"/>
      <c r="C37" s="47"/>
      <c r="D37" s="48"/>
    </row>
    <row r="38" spans="1:4" x14ac:dyDescent="0.25">
      <c r="A38" s="13"/>
      <c r="B38" s="45"/>
      <c r="C38" s="48"/>
      <c r="D38" s="48"/>
    </row>
    <row r="39" spans="1:4" x14ac:dyDescent="0.25">
      <c r="A39" s="13"/>
      <c r="B39" s="45"/>
      <c r="C39" s="48"/>
      <c r="D39" s="48"/>
    </row>
    <row r="40" spans="1:4" x14ac:dyDescent="0.25">
      <c r="A40" s="13"/>
      <c r="B40" s="44"/>
      <c r="C40" s="47"/>
      <c r="D40" s="48"/>
    </row>
    <row r="41" spans="1:4" x14ac:dyDescent="0.25">
      <c r="A41" s="13"/>
      <c r="B41" s="45"/>
      <c r="C41" s="47"/>
      <c r="D41" s="47"/>
    </row>
    <row r="42" spans="1:4" x14ac:dyDescent="0.25">
      <c r="A42" s="13"/>
      <c r="B42" s="44"/>
      <c r="C42" s="48"/>
      <c r="D42" s="48"/>
    </row>
    <row r="43" spans="1:4" x14ac:dyDescent="0.25">
      <c r="A43" s="13"/>
      <c r="B43" s="45"/>
      <c r="C43" s="48"/>
      <c r="D43" s="48"/>
    </row>
    <row r="44" spans="1:4" x14ac:dyDescent="0.25">
      <c r="A44" s="13"/>
      <c r="B44" s="44"/>
      <c r="C44" s="47"/>
      <c r="D44" s="48"/>
    </row>
    <row r="45" spans="1:4" x14ac:dyDescent="0.25">
      <c r="A45" s="13"/>
      <c r="B45" s="44"/>
      <c r="C45" s="48"/>
      <c r="D45" s="48"/>
    </row>
    <row r="46" spans="1:4" x14ac:dyDescent="0.25">
      <c r="A46" s="13"/>
      <c r="B46" s="44"/>
      <c r="C46" s="48"/>
      <c r="D46" s="48"/>
    </row>
    <row r="47" spans="1:4" x14ac:dyDescent="0.25">
      <c r="A47" s="13"/>
      <c r="B47" s="44"/>
      <c r="C47" s="48"/>
      <c r="D47" s="48"/>
    </row>
    <row r="48" spans="1:4" x14ac:dyDescent="0.25">
      <c r="A48" s="13"/>
      <c r="B48" s="45"/>
      <c r="C48" s="48"/>
      <c r="D48" s="48"/>
    </row>
    <row r="49" spans="1:4" x14ac:dyDescent="0.25">
      <c r="A49" s="13"/>
      <c r="B49" s="44"/>
      <c r="C49" s="47"/>
      <c r="D49" s="47"/>
    </row>
    <row r="50" spans="1:4" x14ac:dyDescent="0.25">
      <c r="A50" s="13"/>
      <c r="B50" s="44"/>
      <c r="C50" s="47"/>
      <c r="D50" s="47"/>
    </row>
    <row r="51" spans="1:4" x14ac:dyDescent="0.25">
      <c r="A51" s="13"/>
      <c r="B51" s="45"/>
      <c r="C51" s="48"/>
      <c r="D51" s="48"/>
    </row>
    <row r="52" spans="1:4" x14ac:dyDescent="0.25">
      <c r="A52" s="13"/>
      <c r="B52" s="45"/>
      <c r="C52" s="47"/>
      <c r="D52" s="47"/>
    </row>
    <row r="53" spans="1:4" x14ac:dyDescent="0.25">
      <c r="A53" s="13"/>
      <c r="B53" s="44"/>
      <c r="C53" s="47"/>
      <c r="D53" s="47"/>
    </row>
    <row r="54" spans="1:4" x14ac:dyDescent="0.25">
      <c r="A54" s="13"/>
      <c r="B54" s="45"/>
      <c r="C54" s="48"/>
      <c r="D54" s="48"/>
    </row>
    <row r="55" spans="1:4" x14ac:dyDescent="0.25">
      <c r="A55" s="13"/>
      <c r="B55" s="45"/>
      <c r="C55" s="47"/>
      <c r="D55" s="47"/>
    </row>
    <row r="56" spans="1:4" x14ac:dyDescent="0.25">
      <c r="A56" s="13"/>
      <c r="B56" s="44"/>
      <c r="C56" s="47"/>
      <c r="D56" s="47"/>
    </row>
    <row r="57" spans="1:4" x14ac:dyDescent="0.25">
      <c r="A57" s="13"/>
      <c r="B57" s="45"/>
      <c r="C57" s="48"/>
      <c r="D57" s="48"/>
    </row>
    <row r="58" spans="1:4" x14ac:dyDescent="0.25">
      <c r="B58" s="49"/>
      <c r="C58" s="49"/>
      <c r="D58" s="49"/>
    </row>
    <row r="59" spans="1:4" x14ac:dyDescent="0.25">
      <c r="B59" s="49"/>
      <c r="C59" s="49"/>
      <c r="D59" s="49"/>
    </row>
    <row r="60" spans="1:4" x14ac:dyDescent="0.25">
      <c r="B60" s="49"/>
      <c r="C60" s="49"/>
      <c r="D60" s="49"/>
    </row>
    <row r="61" spans="1:4" x14ac:dyDescent="0.25">
      <c r="B61" s="49"/>
      <c r="C61" s="49"/>
      <c r="D61" s="49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</vt:lpstr>
      <vt:lpstr>Текущий ремонт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2016-01-25T06:28:03Z</cp:lastPrinted>
  <dcterms:created xsi:type="dcterms:W3CDTF">2011-07-25T05:21:17Z</dcterms:created>
  <dcterms:modified xsi:type="dcterms:W3CDTF">2024-01-22T09:31:14Z</dcterms:modified>
</cp:coreProperties>
</file>