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3D7A88A-4F63-4C03-989A-21AB7680081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<sst xmlns="http://schemas.openxmlformats.org/spreadsheetml/2006/main" count="43" uniqueCount="42">
  <si>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</si>
  <si>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</si>
  <si>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</si>
  <si>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</si>
  <si>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</si>
  <si>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</si>
  <si>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</si>
  <si>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</si>
  <si>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</si>
  <si>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</si>
  <si>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</si>
  <si>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</si>
  <si>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</si>
  <si>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</si>
  <si>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</si>
  <si>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</si>
  <si>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</si>
  <si>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</si>
  <si>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</si>
  <si>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</si>
  <si>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</si>
  <si>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</si>
  <si>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</si>
  <si>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</si>
  <si>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</si>
  <si>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</si>
  <si>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</si>
  <si>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</si>
  <si>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</si>
  <si>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</si>
  <si>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</si>
  <si>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</si>
  <si>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</si>
  <si>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</si>
  <si>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</si>
  <si>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</si>
  <si>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</si>
  <si>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</si>
  <si>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</si>
  <si>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</si>
  <si>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</si>
  <si>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ул.Садовая,7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</si>
</sst>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F13" sqref="F13:G1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41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337.1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 t="s">
        <v>17</v>
      </c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-10145.81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81653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f>2704.83+87748.53+483.26+994.67</f>
        <v>91931.29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84569.05</v>
      </c>
      <c r="E19" s="39"/>
      <c r="F19" s="38"/>
      <c r="G19" s="39"/>
      <c r="H19" s="29"/>
      <c r="I19" s="33"/>
    </row>
    <row r="20" spans="1:9" x14ac:dyDescent="0.25">
      <c r="A20" s="26" t="s">
        <v>18</v>
      </c>
      <c r="B20" s="27"/>
      <c r="C20" s="28"/>
      <c r="D20" s="62">
        <f>D11+D12+D15+D18-D19</f>
        <v>-13061.86</v>
      </c>
      <c r="E20" s="39"/>
      <c r="F20" s="32"/>
      <c r="G20" s="33"/>
      <c r="H20" s="32"/>
      <c r="I20" s="33"/>
    </row>
    <row r="21" spans="1:9" ht="21" customHeight="1" x14ac:dyDescent="0.25">
      <c r="A21" s="40" t="s">
        <v>19</v>
      </c>
      <c r="B21" s="41"/>
      <c r="C21" s="42"/>
      <c r="D21" s="29">
        <f>D12/(E7+E8)/12</f>
        <v>20.185157717788982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20</v>
      </c>
      <c r="G22" s="56"/>
      <c r="H22" s="55" t="s">
        <v>21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45468.039999999994</v>
      </c>
      <c r="G24" s="31"/>
      <c r="H24" s="24">
        <f>H25+H26+H27+H28+H29+H30+H31+H32+H33+H34</f>
        <v>50137.5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2265.31</v>
      </c>
      <c r="G25" s="46"/>
      <c r="H25" s="47">
        <v>11160</v>
      </c>
      <c r="I25" s="48"/>
    </row>
    <row r="26" spans="1:9" x14ac:dyDescent="0.25">
      <c r="A26" s="49" t="s">
        <v>40</v>
      </c>
      <c r="B26" s="50"/>
      <c r="C26" s="50"/>
      <c r="D26" s="50"/>
      <c r="E26" s="51"/>
      <c r="F26" s="29">
        <v>6593.68</v>
      </c>
      <c r="G26" s="30"/>
      <c r="H26" s="32">
        <v>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2912.54</v>
      </c>
      <c r="G27" s="30"/>
      <c r="H27" s="32">
        <v>1983.18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2265.31</v>
      </c>
      <c r="G28" s="30"/>
      <c r="H28" s="38">
        <v>6303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v>15007.69</v>
      </c>
      <c r="G29" s="30"/>
      <c r="H29" s="32">
        <f>14117.76+150</f>
        <v>14267.76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16423.509999999998</v>
      </c>
      <c r="G30" s="30"/>
      <c r="H30" s="32">
        <v>16423.560000000001</v>
      </c>
      <c r="I30" s="33"/>
    </row>
    <row r="31" spans="1:9" x14ac:dyDescent="0.25">
      <c r="A31" s="10" t="s">
        <v>38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23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26</v>
      </c>
      <c r="B35" s="22"/>
      <c r="C35" s="22"/>
      <c r="D35" s="22"/>
      <c r="E35" s="23"/>
      <c r="F35" s="24">
        <v>17151.650000000001</v>
      </c>
      <c r="G35" s="31"/>
      <c r="H35" s="34">
        <v>17151.599999999999</v>
      </c>
      <c r="I35" s="25"/>
    </row>
    <row r="36" spans="1:9" x14ac:dyDescent="0.25">
      <c r="A36" s="21" t="s">
        <v>24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25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32</v>
      </c>
      <c r="B38" s="12"/>
      <c r="C38" s="12"/>
      <c r="D38" s="12"/>
      <c r="E38" s="13"/>
      <c r="F38" s="24">
        <f>22814.93-6424.7</f>
        <v>16390.23</v>
      </c>
      <c r="G38" s="31"/>
      <c r="H38" s="24">
        <v>13322</v>
      </c>
      <c r="I38" s="31"/>
    </row>
    <row r="39" spans="1:9" x14ac:dyDescent="0.25">
      <c r="A39" s="21" t="s">
        <v>27</v>
      </c>
      <c r="B39" s="22"/>
      <c r="C39" s="22"/>
      <c r="D39" s="22"/>
      <c r="E39" s="23"/>
      <c r="F39" s="24">
        <f>F24+F35+F36+F37+F38</f>
        <v>79009.919999999998</v>
      </c>
      <c r="G39" s="25"/>
      <c r="H39" s="24">
        <f>H24+H35+H36+H37+H38</f>
        <v>80611.100000000006</v>
      </c>
      <c r="I39" s="25"/>
    </row>
    <row r="40" spans="1:9" x14ac:dyDescent="0.25">
      <c r="A40" s="11" t="s">
        <v>28</v>
      </c>
      <c r="B40" s="12"/>
      <c r="C40" s="12"/>
      <c r="D40" s="12"/>
      <c r="E40" s="13"/>
      <c r="F40" s="24">
        <f>F41+F42+F43</f>
        <v>2643.08</v>
      </c>
      <c r="G40" s="31"/>
      <c r="H40" s="24">
        <f>H41+H42+H43</f>
        <v>3957.95</v>
      </c>
      <c r="I40" s="31"/>
    </row>
    <row r="41" spans="1:9" x14ac:dyDescent="0.25">
      <c r="A41" s="14" t="s">
        <v>29</v>
      </c>
      <c r="B41" s="15"/>
      <c r="C41" s="15"/>
      <c r="D41" s="15"/>
      <c r="E41" s="16"/>
      <c r="F41" s="24">
        <v>1773.24</v>
      </c>
      <c r="G41" s="31"/>
      <c r="H41" s="24">
        <v>1904.23</v>
      </c>
      <c r="I41" s="31"/>
    </row>
    <row r="42" spans="1:9" x14ac:dyDescent="0.25">
      <c r="A42" s="14" t="s">
        <v>30</v>
      </c>
      <c r="B42" s="15"/>
      <c r="C42" s="15"/>
      <c r="D42" s="15"/>
      <c r="E42" s="16"/>
      <c r="F42" s="24">
        <v>296.72000000000003</v>
      </c>
      <c r="G42" s="31"/>
      <c r="H42" s="24">
        <v>1875.51</v>
      </c>
      <c r="I42" s="31"/>
    </row>
    <row r="43" spans="1:9" x14ac:dyDescent="0.25">
      <c r="A43" s="35" t="s">
        <v>31</v>
      </c>
      <c r="B43" s="36"/>
      <c r="C43" s="36"/>
      <c r="D43" s="36"/>
      <c r="E43" s="37"/>
      <c r="F43" s="24">
        <v>573.12</v>
      </c>
      <c r="G43" s="31"/>
      <c r="H43" s="24">
        <v>178.21</v>
      </c>
      <c r="I43" s="31"/>
    </row>
    <row r="44" spans="1:9" x14ac:dyDescent="0.25">
      <c r="A44" s="21" t="s">
        <v>22</v>
      </c>
      <c r="B44" s="22"/>
      <c r="C44" s="22"/>
      <c r="D44" s="22"/>
      <c r="E44" s="23"/>
      <c r="F44" s="24">
        <f>F39+F40</f>
        <v>81653</v>
      </c>
      <c r="G44" s="25"/>
      <c r="H44" s="24">
        <f>H39+H40</f>
        <v>84569.05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2023-03-13T03:34:00Z</dcterms:modified>
</cp:coreProperties>
</file>