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Ушакова\"/>
    </mc:Choice>
  </mc:AlternateContent>
  <xr:revisionPtr revIDLastSave="0" documentId="13_ncr:1_{1F9FC09D-F80F-4EDA-9D41-4604EBF2AEC6}" xr6:coauthVersionLast="47" xr6:coauthVersionMax="47" xr10:uidLastSave="{00000000-0000-0000-0000-000000000000}"/>
  <bookViews>
    <workbookView xWindow="-120" yWindow="-120" windowWidth="25440" windowHeight="1539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C16" i="2"/>
  <c r="D32" i="9"/>
  <c r="D10" i="6"/>
  <c r="D10" i="1"/>
  <c r="C8" i="1" l="1"/>
  <c r="D26" i="9" l="1"/>
  <c r="D28" i="9" s="1"/>
  <c r="D30" i="9" s="1"/>
  <c r="D6" i="1"/>
  <c r="D8" i="1" s="1"/>
  <c r="D6" i="6" l="1"/>
  <c r="D8" i="6" s="1"/>
  <c r="D6" i="2" l="1"/>
  <c r="D8" i="2" s="1"/>
  <c r="D10" i="2" s="1"/>
  <c r="D12" i="2" s="1"/>
  <c r="C4" i="5" l="1"/>
  <c r="M4" i="5"/>
  <c r="L4" i="5"/>
  <c r="K4" i="5"/>
  <c r="J4" i="5"/>
  <c r="I4" i="5"/>
  <c r="H4" i="5"/>
  <c r="G4" i="5"/>
  <c r="F4" i="5"/>
  <c r="E4" i="5"/>
  <c r="D4" i="5"/>
  <c r="N23" i="5"/>
  <c r="I19" i="5"/>
  <c r="I14" i="5"/>
  <c r="N22" i="5"/>
  <c r="N21" i="5"/>
  <c r="N20" i="5"/>
  <c r="M19" i="5"/>
  <c r="L19" i="5"/>
  <c r="K19" i="5"/>
  <c r="J19" i="5"/>
  <c r="H19" i="5"/>
  <c r="G19" i="5"/>
  <c r="F19" i="5"/>
  <c r="E19" i="5"/>
  <c r="D19" i="5"/>
  <c r="C19" i="5"/>
  <c r="B19" i="5"/>
  <c r="N8" i="5"/>
  <c r="N18" i="5"/>
  <c r="N17" i="5"/>
  <c r="N12" i="5"/>
  <c r="M14" i="5"/>
  <c r="L14" i="5"/>
  <c r="K14" i="5"/>
  <c r="J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B14" i="5"/>
  <c r="B9" i="5"/>
  <c r="B4" i="5"/>
  <c r="B25" i="5" l="1"/>
  <c r="M25" i="5"/>
  <c r="L25" i="5"/>
  <c r="K25" i="5"/>
  <c r="J25" i="5"/>
  <c r="I25" i="5"/>
  <c r="H25" i="5"/>
  <c r="G25" i="5"/>
  <c r="F25" i="5"/>
  <c r="E25" i="5"/>
  <c r="D25" i="5"/>
  <c r="N19" i="5"/>
  <c r="C25" i="5"/>
  <c r="N7" i="5"/>
  <c r="N24" i="5"/>
  <c r="N13" i="5"/>
  <c r="N6" i="5"/>
  <c r="N5" i="5"/>
  <c r="N4" i="5" l="1"/>
  <c r="N11" i="5" l="1"/>
  <c r="N10" i="5"/>
  <c r="N15" i="5" l="1"/>
  <c r="N16" i="5"/>
  <c r="N14" i="5"/>
  <c r="N9" i="5" l="1"/>
  <c r="N25" i="5" s="1"/>
</calcChain>
</file>

<file path=xl/sharedStrings.xml><?xml version="1.0" encoding="utf-8"?>
<sst xmlns="http://schemas.openxmlformats.org/spreadsheetml/2006/main" count="127" uniqueCount="78">
  <si>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</si>
  <si>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</si>
  <si>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</si>
  <si>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</si>
  <si>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</si>
  <si>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</si>
  <si>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</si>
  <si>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</si>
  <si>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</si>
  <si>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</si>
  <si>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</si>
  <si>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</si>
  <si>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</si>
  <si>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</si>
  <si>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</si>
  <si>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</si>
  <si>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</si>
  <si>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</si>
  <si>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</si>
  <si>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</si>
  <si>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</si>
  <si>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</si>
  <si>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</si>
  <si>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</si>
  <si>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</si>
  <si>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</si>
  <si>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</si>
  <si>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</si>
  <si>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</si>
  <si>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</si>
  <si>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</si>
  <si>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Ушакова,5</t>
  </si>
  <si>
    <t>-эл.оборудование</t>
  </si>
  <si>
    <t>-эл.оборудования</t>
  </si>
  <si>
    <t>Текущий ремонт эл.оборудования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</si>
  <si>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</si>
  <si>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</si>
  <si>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</si>
  <si>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</si>
  <si>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</si>
  <si>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</si>
  <si>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</si>
  <si>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</si>
  <si>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</si>
  <si>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</si>
  <si>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</si>
  <si>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</si>
  <si>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Ушакова, 5</t>
  </si>
  <si>
    <t xml:space="preserve">                                               Лицевой счёт  2016г</t>
  </si>
  <si>
    <t>Техническое обслуживание электрооборудования</t>
  </si>
  <si>
    <t>Текущий ремонт конструктивных элементов</t>
  </si>
  <si>
    <t>Дополнительные работы</t>
  </si>
  <si>
    <t>4.Дополнительные работы</t>
  </si>
  <si>
    <t>Очистка дорог</t>
  </si>
  <si>
    <t>5. ОДН</t>
  </si>
  <si>
    <t>ХВС</t>
  </si>
  <si>
    <t>ГВС</t>
  </si>
  <si>
    <t>эл.энергия</t>
  </si>
  <si>
    <t>5.ТБО</t>
  </si>
  <si>
    <t>6. Расходы по содержанию УК</t>
  </si>
  <si>
    <t>Директор ООО УК "ркус"</t>
  </si>
  <si>
    <t>Уборка снежных шапок и наледи с крыши</t>
  </si>
  <si>
    <t>Лицевой счет. Сводный расчет  2022г</t>
  </si>
  <si>
    <t>Лицевой счёт  2022г</t>
  </si>
  <si>
    <t>Лицевой счёт 2022г</t>
  </si>
  <si>
    <t>Рабоы ППР</t>
  </si>
  <si>
    <t>Частичный ремонт пола в подъезде №1</t>
  </si>
  <si>
    <t>Ремонт светильника. Замена лампочки и схемы</t>
  </si>
  <si>
    <t>Отключение отопления</t>
  </si>
  <si>
    <t>Вывоз крупногабаритного мусора</t>
  </si>
  <si>
    <t>Прочистка канализации Квартира №1,9</t>
  </si>
  <si>
    <t>Изготовление и установка скамеек 2 шт по калькуляции (в том числе и покраска)</t>
  </si>
  <si>
    <t>Скос травы на придомовой территориии</t>
  </si>
  <si>
    <t>Запукс системы отопления</t>
  </si>
  <si>
    <t>Работы ППР</t>
  </si>
  <si>
    <t>Ремонт тамбурной двери Подъезд №1</t>
  </si>
  <si>
    <t xml:space="preserve">Удаление снежных шапок и наледи с крыши 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</si>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</sst>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9" fillId="0" borderId="6" xfId="0" applyFont="1" applyBorder="1" applyAlignment="1">
      <alignment wrapText="1"/>
    </xf>
    <xf numFmtId="0" fontId="9" fillId="0" borderId="6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/>
    <xf numFmtId="0" fontId="12" fillId="0" borderId="1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7" xfId="0" applyFont="1" applyBorder="1"/>
    <xf numFmtId="0" fontId="9" fillId="0" borderId="4" xfId="0" applyFont="1" applyBorder="1"/>
    <xf numFmtId="0" fontId="9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workbookViewId="0">
      <selection activeCell="C10" sqref="C10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6" t="s">
        <v>63</v>
      </c>
      <c r="C1" s="66"/>
      <c r="D1" s="66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5" t="s">
        <v>4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s="5" customFormat="1" x14ac:dyDescent="0.25">
      <c r="A5" s="44"/>
      <c r="B5" s="45" t="s">
        <v>9</v>
      </c>
      <c r="C5" s="44"/>
      <c r="D5" s="45"/>
      <c r="E5" s="4"/>
      <c r="F5" s="4"/>
    </row>
    <row r="6" spans="1:8" x14ac:dyDescent="0.25">
      <c r="A6" s="44">
        <v>1</v>
      </c>
      <c r="B6" s="44" t="s">
        <v>68</v>
      </c>
      <c r="C6" s="44">
        <v>744</v>
      </c>
      <c r="D6" s="45">
        <f>C6</f>
        <v>744</v>
      </c>
      <c r="E6" s="1"/>
      <c r="F6" s="1"/>
    </row>
    <row r="7" spans="1:8" x14ac:dyDescent="0.25">
      <c r="A7" s="44"/>
      <c r="B7" s="45" t="s">
        <v>10</v>
      </c>
      <c r="C7" s="44"/>
      <c r="D7" s="45"/>
      <c r="E7" s="1"/>
      <c r="F7" s="1"/>
    </row>
    <row r="8" spans="1:8" x14ac:dyDescent="0.25">
      <c r="A8" s="44">
        <v>1</v>
      </c>
      <c r="B8" s="44" t="s">
        <v>70</v>
      </c>
      <c r="C8" s="44">
        <f>1488+2232</f>
        <v>3720</v>
      </c>
      <c r="D8" s="45">
        <f>C8+D6</f>
        <v>4464</v>
      </c>
      <c r="E8" s="1"/>
      <c r="F8" s="1"/>
    </row>
    <row r="9" spans="1:8" x14ac:dyDescent="0.25">
      <c r="A9" s="44"/>
      <c r="B9" s="45" t="s">
        <v>13</v>
      </c>
      <c r="C9" s="44"/>
      <c r="D9" s="44"/>
      <c r="E9" s="1"/>
      <c r="F9" s="1"/>
    </row>
    <row r="10" spans="1:8" s="5" customFormat="1" x14ac:dyDescent="0.25">
      <c r="A10" s="44">
        <v>1</v>
      </c>
      <c r="B10" s="44" t="s">
        <v>73</v>
      </c>
      <c r="C10" s="44">
        <v>744</v>
      </c>
      <c r="D10" s="45">
        <f>C10+D8</f>
        <v>5208</v>
      </c>
      <c r="E10" s="4"/>
      <c r="F10" s="4"/>
    </row>
    <row r="11" spans="1:8" s="5" customFormat="1" x14ac:dyDescent="0.25">
      <c r="A11" s="44"/>
      <c r="B11" s="45"/>
      <c r="C11" s="45"/>
      <c r="D11" s="45"/>
      <c r="E11" s="4"/>
      <c r="F11" s="4"/>
    </row>
    <row r="12" spans="1:8" x14ac:dyDescent="0.25">
      <c r="A12" s="44"/>
      <c r="B12" s="44"/>
      <c r="C12" s="44"/>
      <c r="D12" s="45"/>
      <c r="E12" s="1"/>
      <c r="F12" s="1"/>
    </row>
    <row r="13" spans="1:8" x14ac:dyDescent="0.25">
      <c r="A13" s="44"/>
      <c r="B13" s="45"/>
      <c r="C13" s="45"/>
      <c r="D13" s="45"/>
      <c r="E13" s="1"/>
      <c r="F13" s="1"/>
    </row>
    <row r="14" spans="1:8" x14ac:dyDescent="0.25">
      <c r="A14" s="44"/>
      <c r="B14" s="44"/>
      <c r="C14" s="44"/>
      <c r="D14" s="45"/>
      <c r="E14" s="1"/>
      <c r="F14" s="1"/>
    </row>
    <row r="15" spans="1:8" x14ac:dyDescent="0.25">
      <c r="A15" s="44"/>
      <c r="B15" s="45"/>
      <c r="C15" s="44"/>
      <c r="D15" s="44"/>
      <c r="E15" s="1"/>
      <c r="F15" s="1"/>
    </row>
    <row r="16" spans="1:8" x14ac:dyDescent="0.25">
      <c r="A16" s="44"/>
      <c r="B16" s="44"/>
      <c r="C16" s="44"/>
      <c r="D16" s="45"/>
      <c r="E16" s="1"/>
      <c r="F16" s="1"/>
    </row>
    <row r="17" spans="1:6" x14ac:dyDescent="0.25">
      <c r="A17" s="44"/>
      <c r="B17" s="45"/>
      <c r="C17" s="45"/>
      <c r="D17" s="45"/>
      <c r="E17" s="1"/>
      <c r="F17" s="1"/>
    </row>
    <row r="18" spans="1:6" x14ac:dyDescent="0.25">
      <c r="A18" s="44"/>
      <c r="B18" s="45"/>
      <c r="C18" s="44"/>
      <c r="D18" s="44"/>
      <c r="E18" s="1"/>
      <c r="F18" s="1"/>
    </row>
    <row r="19" spans="1:6" x14ac:dyDescent="0.25">
      <c r="A19" s="44"/>
      <c r="B19" s="44"/>
      <c r="C19" s="44"/>
      <c r="D19" s="44"/>
      <c r="E19" s="1"/>
      <c r="F19" s="1"/>
    </row>
    <row r="20" spans="1:6" x14ac:dyDescent="0.25">
      <c r="A20" s="44"/>
      <c r="B20" s="44"/>
      <c r="C20" s="44"/>
      <c r="D20" s="44"/>
      <c r="E20" s="1"/>
      <c r="F20" s="1"/>
    </row>
    <row r="21" spans="1:6" x14ac:dyDescent="0.25">
      <c r="A21" s="44"/>
      <c r="B21" s="46"/>
      <c r="C21" s="44"/>
      <c r="D21" s="44"/>
      <c r="E21" s="1"/>
      <c r="F21" s="1"/>
    </row>
    <row r="22" spans="1:6" x14ac:dyDescent="0.25">
      <c r="A22" s="44"/>
      <c r="B22" s="45"/>
      <c r="C22" s="45"/>
      <c r="D22" s="45"/>
      <c r="E22" s="1"/>
      <c r="F22" s="1"/>
    </row>
    <row r="23" spans="1:6" s="5" customFormat="1" x14ac:dyDescent="0.25">
      <c r="A23" s="44"/>
      <c r="B23" s="44"/>
      <c r="C23" s="44"/>
      <c r="D23" s="45"/>
      <c r="E23" s="4"/>
      <c r="F23" s="4"/>
    </row>
    <row r="24" spans="1:6" x14ac:dyDescent="0.25">
      <c r="A24" s="44"/>
      <c r="B24" s="46"/>
      <c r="C24" s="44"/>
      <c r="D24" s="44"/>
      <c r="E24" s="1"/>
      <c r="F24" s="1"/>
    </row>
    <row r="25" spans="1:6" x14ac:dyDescent="0.25">
      <c r="A25" s="44"/>
      <c r="B25" s="44"/>
      <c r="C25" s="44"/>
      <c r="D25" s="44"/>
      <c r="E25" s="1"/>
      <c r="F25" s="1"/>
    </row>
    <row r="26" spans="1:6" x14ac:dyDescent="0.25">
      <c r="A26" s="44"/>
      <c r="B26" s="44"/>
      <c r="C26" s="44"/>
      <c r="D26" s="45"/>
      <c r="E26" s="1"/>
      <c r="F26" s="1"/>
    </row>
    <row r="27" spans="1:6" x14ac:dyDescent="0.25">
      <c r="A27" s="44"/>
      <c r="B27" s="44"/>
      <c r="C27" s="44"/>
      <c r="D27" s="45"/>
      <c r="E27" s="1"/>
      <c r="F27" s="1"/>
    </row>
    <row r="28" spans="1:6" x14ac:dyDescent="0.25">
      <c r="A28" s="44"/>
      <c r="B28" s="44"/>
      <c r="C28" s="44"/>
      <c r="D28" s="44"/>
      <c r="E28" s="1"/>
      <c r="F28" s="1"/>
    </row>
    <row r="29" spans="1:6" x14ac:dyDescent="0.25">
      <c r="A29" s="47"/>
      <c r="B29" s="44"/>
      <c r="C29" s="47"/>
      <c r="D29" s="48"/>
    </row>
    <row r="30" spans="1:6" x14ac:dyDescent="0.25">
      <c r="A30" s="47"/>
      <c r="B30" s="44"/>
      <c r="C30" s="47"/>
      <c r="D30" s="47"/>
    </row>
    <row r="31" spans="1:6" x14ac:dyDescent="0.25">
      <c r="A31" s="44"/>
      <c r="B31" s="44"/>
      <c r="C31" s="44"/>
      <c r="D31" s="47"/>
    </row>
    <row r="32" spans="1:6" x14ac:dyDescent="0.25">
      <c r="A32" s="44"/>
      <c r="B32" s="44"/>
      <c r="C32" s="44"/>
      <c r="D32" s="47"/>
    </row>
    <row r="33" spans="1:4" x14ac:dyDescent="0.25">
      <c r="A33" s="44"/>
      <c r="B33" s="44"/>
      <c r="C33" s="44"/>
      <c r="D33" s="47"/>
    </row>
    <row r="34" spans="1:4" x14ac:dyDescent="0.25">
      <c r="A34" s="49"/>
      <c r="B34" s="50"/>
      <c r="C34" s="51"/>
      <c r="D34" s="51"/>
    </row>
    <row r="35" spans="1:4" x14ac:dyDescent="0.25">
      <c r="A35" s="49"/>
      <c r="B35" s="49"/>
      <c r="C35" s="49"/>
      <c r="D35" s="49"/>
    </row>
    <row r="36" spans="1:4" x14ac:dyDescent="0.25">
      <c r="A36" s="49"/>
      <c r="B36" s="49"/>
      <c r="C36" s="49"/>
      <c r="D36" s="49"/>
    </row>
    <row r="37" spans="1:4" x14ac:dyDescent="0.25">
      <c r="A37" s="49"/>
      <c r="B37" s="49"/>
      <c r="C37" s="49"/>
      <c r="D37" s="49"/>
    </row>
    <row r="38" spans="1:4" x14ac:dyDescent="0.25">
      <c r="A38" s="49"/>
      <c r="B38" s="49"/>
      <c r="C38" s="49"/>
      <c r="D38" s="4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tabSelected="1" workbookViewId="0">
      <selection activeCell="D17" sqref="D1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15.95" customHeight="1" x14ac:dyDescent="0.35">
      <c r="A1" s="1"/>
      <c r="B1" s="66" t="s">
        <v>63</v>
      </c>
      <c r="C1" s="66"/>
      <c r="D1" s="66"/>
      <c r="E1" s="6"/>
      <c r="F1" s="6"/>
      <c r="G1" s="6"/>
      <c r="H1" s="6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5" t="s">
        <v>7</v>
      </c>
      <c r="C3" s="65"/>
      <c r="D3" s="65"/>
      <c r="E3" s="1"/>
      <c r="F3" s="1"/>
      <c r="G3" s="1"/>
      <c r="H3" s="1"/>
    </row>
    <row r="4" spans="1:8" x14ac:dyDescent="0.25">
      <c r="A4" s="7"/>
      <c r="B4" s="36" t="s">
        <v>0</v>
      </c>
      <c r="C4" s="11" t="s">
        <v>1</v>
      </c>
      <c r="D4" s="36" t="s">
        <v>27</v>
      </c>
      <c r="E4" s="1"/>
      <c r="F4" s="1"/>
      <c r="G4" s="1"/>
      <c r="H4" s="1"/>
    </row>
    <row r="5" spans="1:8" x14ac:dyDescent="0.25">
      <c r="A5" s="7"/>
      <c r="B5" s="3" t="s">
        <v>2</v>
      </c>
      <c r="C5" s="11"/>
      <c r="D5" s="11"/>
      <c r="E5" s="1"/>
      <c r="F5" s="1"/>
      <c r="G5" s="1"/>
      <c r="H5" s="1"/>
    </row>
    <row r="6" spans="1:8" x14ac:dyDescent="0.25">
      <c r="A6" s="52">
        <v>1</v>
      </c>
      <c r="B6" s="44" t="s">
        <v>61</v>
      </c>
      <c r="C6" s="44">
        <v>2232</v>
      </c>
      <c r="D6" s="45">
        <f>C6</f>
        <v>2232</v>
      </c>
      <c r="E6" s="1"/>
      <c r="F6" s="1"/>
      <c r="G6" s="1"/>
      <c r="H6" s="1"/>
    </row>
    <row r="7" spans="1:8" x14ac:dyDescent="0.25">
      <c r="A7" s="52"/>
      <c r="B7" s="45" t="s">
        <v>6</v>
      </c>
      <c r="C7" s="45"/>
      <c r="D7" s="44"/>
      <c r="E7" s="1"/>
      <c r="F7" s="1"/>
      <c r="G7" s="1"/>
      <c r="H7" s="1"/>
    </row>
    <row r="8" spans="1:8" x14ac:dyDescent="0.25">
      <c r="A8" s="52">
        <v>1</v>
      </c>
      <c r="B8" s="44" t="s">
        <v>61</v>
      </c>
      <c r="C8" s="44">
        <v>2046</v>
      </c>
      <c r="D8" s="45">
        <f>C8+D6</f>
        <v>4278</v>
      </c>
      <c r="E8" s="1"/>
      <c r="F8" s="1"/>
      <c r="G8" s="1"/>
      <c r="H8" s="1"/>
    </row>
    <row r="9" spans="1:8" s="1" customFormat="1" x14ac:dyDescent="0.25">
      <c r="A9" s="52"/>
      <c r="B9" s="45" t="s">
        <v>3</v>
      </c>
      <c r="C9" s="44"/>
      <c r="D9" s="48"/>
    </row>
    <row r="10" spans="1:8" s="4" customFormat="1" x14ac:dyDescent="0.25">
      <c r="A10" s="52">
        <v>1</v>
      </c>
      <c r="B10" s="44" t="s">
        <v>61</v>
      </c>
      <c r="C10" s="44">
        <v>5022</v>
      </c>
      <c r="D10" s="45">
        <f>C10+D8</f>
        <v>9300</v>
      </c>
    </row>
    <row r="11" spans="1:8" s="4" customFormat="1" x14ac:dyDescent="0.25">
      <c r="A11" s="44"/>
      <c r="B11" s="45" t="s">
        <v>8</v>
      </c>
      <c r="C11" s="44"/>
      <c r="D11" s="45"/>
    </row>
    <row r="12" spans="1:8" s="1" customFormat="1" ht="15" customHeight="1" x14ac:dyDescent="0.25">
      <c r="A12" s="44">
        <v>1</v>
      </c>
      <c r="B12" s="44" t="s">
        <v>66</v>
      </c>
      <c r="C12" s="44">
        <v>1789</v>
      </c>
      <c r="D12" s="45">
        <f>C12+D10</f>
        <v>11089</v>
      </c>
    </row>
    <row r="13" spans="1:8" s="1" customFormat="1" x14ac:dyDescent="0.25">
      <c r="A13" s="44"/>
      <c r="B13" s="45" t="s">
        <v>16</v>
      </c>
      <c r="C13" s="44"/>
      <c r="D13" s="45"/>
    </row>
    <row r="14" spans="1:8" s="4" customFormat="1" x14ac:dyDescent="0.25">
      <c r="A14" s="44">
        <v>1</v>
      </c>
      <c r="B14" s="44" t="s">
        <v>75</v>
      </c>
      <c r="C14" s="44">
        <v>1109.7</v>
      </c>
      <c r="D14" s="45"/>
    </row>
    <row r="15" spans="1:8" s="4" customFormat="1" x14ac:dyDescent="0.25">
      <c r="A15" s="44">
        <v>2</v>
      </c>
      <c r="B15" s="44" t="s">
        <v>76</v>
      </c>
      <c r="C15" s="44">
        <v>558</v>
      </c>
      <c r="D15" s="45"/>
    </row>
    <row r="16" spans="1:8" s="1" customFormat="1" x14ac:dyDescent="0.25">
      <c r="A16" s="44"/>
      <c r="B16" s="45" t="s">
        <v>77</v>
      </c>
      <c r="C16" s="45">
        <f>SUM(C14:C15)</f>
        <v>1667.7</v>
      </c>
      <c r="D16" s="45">
        <f>C16+D12</f>
        <v>12756.7</v>
      </c>
    </row>
    <row r="17" spans="1:4" s="1" customFormat="1" x14ac:dyDescent="0.25">
      <c r="A17" s="44"/>
      <c r="B17" s="44"/>
      <c r="C17" s="44"/>
      <c r="D17" s="45"/>
    </row>
    <row r="18" spans="1:4" s="1" customFormat="1" x14ac:dyDescent="0.25">
      <c r="A18" s="44"/>
      <c r="B18" s="44"/>
      <c r="C18" s="44"/>
      <c r="D18" s="45"/>
    </row>
    <row r="19" spans="1:4" s="1" customFormat="1" x14ac:dyDescent="0.25">
      <c r="A19" s="44"/>
      <c r="B19" s="44"/>
      <c r="C19" s="45"/>
      <c r="D19" s="45"/>
    </row>
    <row r="20" spans="1:4" s="4" customFormat="1" x14ac:dyDescent="0.25">
      <c r="A20" s="44"/>
      <c r="B20" s="44"/>
      <c r="C20" s="44"/>
      <c r="D20" s="45"/>
    </row>
    <row r="21" spans="1:4" s="1" customFormat="1" x14ac:dyDescent="0.25">
      <c r="A21" s="44"/>
      <c r="B21" s="44"/>
      <c r="C21" s="44"/>
      <c r="D21" s="45"/>
    </row>
    <row r="22" spans="1:4" s="1" customFormat="1" x14ac:dyDescent="0.25">
      <c r="A22" s="44"/>
      <c r="B22" s="44"/>
      <c r="C22" s="44"/>
      <c r="D22" s="45"/>
    </row>
    <row r="23" spans="1:4" s="1" customFormat="1" x14ac:dyDescent="0.25">
      <c r="A23" s="44"/>
      <c r="B23" s="44"/>
      <c r="C23" s="45"/>
      <c r="D23" s="45"/>
    </row>
    <row r="24" spans="1:4" s="1" customFormat="1" x14ac:dyDescent="0.25">
      <c r="A24" s="45"/>
      <c r="B24" s="44"/>
      <c r="C24" s="45"/>
      <c r="D24" s="45"/>
    </row>
    <row r="25" spans="1:4" s="1" customFormat="1" ht="15.75" customHeight="1" x14ac:dyDescent="0.25">
      <c r="A25" s="44"/>
      <c r="B25" s="44"/>
      <c r="C25" s="44"/>
      <c r="D25" s="44"/>
    </row>
    <row r="26" spans="1:4" s="1" customFormat="1" x14ac:dyDescent="0.25">
      <c r="A26" s="44"/>
      <c r="B26" s="44"/>
      <c r="C26" s="45"/>
      <c r="D26" s="45"/>
    </row>
    <row r="27" spans="1:4" s="1" customFormat="1" x14ac:dyDescent="0.25">
      <c r="A27" s="44"/>
      <c r="B27" s="44"/>
      <c r="C27" s="45"/>
      <c r="D27" s="45"/>
    </row>
    <row r="28" spans="1:4" x14ac:dyDescent="0.25">
      <c r="A28" s="47"/>
      <c r="B28" s="44"/>
      <c r="C28" s="47"/>
      <c r="D28" s="47"/>
    </row>
    <row r="29" spans="1:4" x14ac:dyDescent="0.25">
      <c r="A29" s="47"/>
      <c r="B29" s="44"/>
      <c r="C29" s="47"/>
      <c r="D29" s="47"/>
    </row>
    <row r="30" spans="1:4" x14ac:dyDescent="0.25">
      <c r="A30" s="47"/>
      <c r="B30" s="44"/>
      <c r="C30" s="47"/>
      <c r="D30" s="47"/>
    </row>
    <row r="31" spans="1:4" x14ac:dyDescent="0.25">
      <c r="A31" s="47"/>
      <c r="B31" s="45"/>
      <c r="C31" s="47"/>
      <c r="D31" s="47"/>
    </row>
    <row r="32" spans="1:4" x14ac:dyDescent="0.25">
      <c r="A32" s="47"/>
      <c r="B32" s="45"/>
      <c r="C32" s="48"/>
      <c r="D32" s="48"/>
    </row>
    <row r="33" spans="1:4" x14ac:dyDescent="0.25">
      <c r="A33" s="47"/>
      <c r="B33" s="44"/>
      <c r="C33" s="47"/>
      <c r="D33" s="47"/>
    </row>
    <row r="34" spans="1:4" x14ac:dyDescent="0.25">
      <c r="A34" s="47"/>
      <c r="B34" s="45"/>
      <c r="C34" s="47"/>
      <c r="D34" s="47"/>
    </row>
    <row r="35" spans="1:4" x14ac:dyDescent="0.25">
      <c r="A35" s="49"/>
      <c r="B35" s="49"/>
      <c r="C35" s="49"/>
      <c r="D35" s="49"/>
    </row>
    <row r="36" spans="1:4" x14ac:dyDescent="0.25">
      <c r="A36" s="49"/>
      <c r="B36" s="49"/>
      <c r="C36" s="49"/>
      <c r="D36" s="4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  <col min="4" max="4" width="10.5703125" customWidth="1"/>
  </cols>
  <sheetData>
    <row r="1" spans="1:4" ht="15.75" x14ac:dyDescent="0.25">
      <c r="A1" s="1"/>
      <c r="B1" s="66" t="s">
        <v>63</v>
      </c>
      <c r="C1" s="66"/>
      <c r="D1" s="66"/>
    </row>
    <row r="2" spans="1:4" ht="15.75" x14ac:dyDescent="0.25">
      <c r="A2" s="1"/>
      <c r="B2" s="2" t="s">
        <v>31</v>
      </c>
      <c r="C2" s="1"/>
      <c r="D2" s="1"/>
    </row>
    <row r="3" spans="1:4" x14ac:dyDescent="0.25">
      <c r="A3" s="1"/>
      <c r="B3" s="65" t="s">
        <v>49</v>
      </c>
      <c r="C3" s="65"/>
      <c r="D3" s="65"/>
    </row>
    <row r="4" spans="1:4" ht="30" x14ac:dyDescent="0.25">
      <c r="A4" s="11"/>
      <c r="B4" s="36" t="s">
        <v>0</v>
      </c>
      <c r="C4" s="11" t="s">
        <v>1</v>
      </c>
      <c r="D4" s="36" t="s">
        <v>27</v>
      </c>
    </row>
    <row r="5" spans="1:4" x14ac:dyDescent="0.25">
      <c r="A5" s="44"/>
      <c r="B5" s="45" t="s">
        <v>3</v>
      </c>
      <c r="C5" s="44"/>
      <c r="D5" s="44"/>
    </row>
    <row r="6" spans="1:4" x14ac:dyDescent="0.25">
      <c r="A6" s="44">
        <v>1</v>
      </c>
      <c r="B6" s="44" t="s">
        <v>65</v>
      </c>
      <c r="C6" s="44">
        <v>1528</v>
      </c>
      <c r="D6" s="45">
        <f>C6</f>
        <v>1528</v>
      </c>
    </row>
    <row r="7" spans="1:4" x14ac:dyDescent="0.25">
      <c r="A7" s="44"/>
      <c r="B7" s="45" t="s">
        <v>8</v>
      </c>
      <c r="C7" s="44"/>
      <c r="D7" s="44"/>
    </row>
    <row r="8" spans="1:4" x14ac:dyDescent="0.25">
      <c r="A8" s="45">
        <v>1</v>
      </c>
      <c r="B8" s="44" t="s">
        <v>67</v>
      </c>
      <c r="C8" s="44">
        <v>1481</v>
      </c>
      <c r="D8" s="45">
        <f>C8+D6</f>
        <v>3009</v>
      </c>
    </row>
    <row r="9" spans="1:4" x14ac:dyDescent="0.25">
      <c r="A9" s="44"/>
      <c r="B9" s="45" t="s">
        <v>13</v>
      </c>
      <c r="C9" s="44"/>
      <c r="D9" s="44"/>
    </row>
    <row r="10" spans="1:4" x14ac:dyDescent="0.25">
      <c r="A10" s="44">
        <v>1</v>
      </c>
      <c r="B10" s="44" t="s">
        <v>74</v>
      </c>
      <c r="C10" s="45">
        <v>1226</v>
      </c>
      <c r="D10" s="45">
        <f>C10+D8</f>
        <v>4235</v>
      </c>
    </row>
    <row r="11" spans="1:4" x14ac:dyDescent="0.25">
      <c r="A11" s="44"/>
      <c r="B11" s="45"/>
      <c r="C11" s="44"/>
      <c r="D11" s="45"/>
    </row>
    <row r="12" spans="1:4" x14ac:dyDescent="0.25">
      <c r="A12" s="44"/>
      <c r="B12" s="44"/>
      <c r="C12" s="45"/>
      <c r="D12" s="45"/>
    </row>
    <row r="13" spans="1:4" x14ac:dyDescent="0.25">
      <c r="A13" s="44"/>
      <c r="B13" s="45"/>
      <c r="C13" s="44"/>
      <c r="D13" s="45"/>
    </row>
    <row r="14" spans="1:4" x14ac:dyDescent="0.25">
      <c r="A14" s="44"/>
      <c r="B14" s="44"/>
      <c r="C14" s="44"/>
      <c r="D14" s="45"/>
    </row>
    <row r="15" spans="1:4" x14ac:dyDescent="0.25">
      <c r="A15" s="44"/>
      <c r="B15" s="44"/>
      <c r="C15" s="44"/>
      <c r="D15" s="45"/>
    </row>
    <row r="16" spans="1:4" x14ac:dyDescent="0.25">
      <c r="A16" s="44"/>
      <c r="B16" s="44"/>
      <c r="C16" s="44"/>
      <c r="D16" s="45"/>
    </row>
    <row r="17" spans="1:4" x14ac:dyDescent="0.25">
      <c r="A17" s="44"/>
      <c r="B17" s="45"/>
      <c r="C17" s="44"/>
      <c r="D17" s="45"/>
    </row>
    <row r="18" spans="1:4" x14ac:dyDescent="0.25">
      <c r="A18" s="44"/>
      <c r="B18" s="44"/>
      <c r="C18" s="44"/>
      <c r="D18" s="45"/>
    </row>
    <row r="19" spans="1:4" x14ac:dyDescent="0.25">
      <c r="A19" s="45"/>
      <c r="B19" s="45"/>
      <c r="C19" s="44"/>
      <c r="D19" s="45"/>
    </row>
    <row r="20" spans="1:4" x14ac:dyDescent="0.25">
      <c r="A20" s="44"/>
      <c r="B20" s="44"/>
      <c r="C20" s="44"/>
      <c r="D20" s="45"/>
    </row>
    <row r="21" spans="1:4" x14ac:dyDescent="0.25">
      <c r="A21" s="44"/>
      <c r="B21" s="44"/>
      <c r="C21" s="44"/>
      <c r="D21" s="45"/>
    </row>
    <row r="22" spans="1:4" x14ac:dyDescent="0.25">
      <c r="A22" s="44"/>
      <c r="B22" s="44"/>
      <c r="C22" s="44"/>
      <c r="D22" s="45"/>
    </row>
    <row r="23" spans="1:4" x14ac:dyDescent="0.25">
      <c r="A23" s="45"/>
      <c r="B23" s="45"/>
      <c r="C23" s="45"/>
      <c r="D23" s="45"/>
    </row>
    <row r="24" spans="1:4" x14ac:dyDescent="0.25">
      <c r="A24" s="44"/>
      <c r="B24" s="44"/>
      <c r="C24" s="44"/>
      <c r="D24" s="45"/>
    </row>
    <row r="25" spans="1:4" x14ac:dyDescent="0.25">
      <c r="A25" s="44"/>
      <c r="B25" s="45"/>
      <c r="C25" s="45"/>
      <c r="D25" s="45"/>
    </row>
    <row r="26" spans="1:4" x14ac:dyDescent="0.25">
      <c r="A26" s="44"/>
      <c r="B26" s="44"/>
      <c r="C26" s="45"/>
      <c r="D26" s="45"/>
    </row>
    <row r="27" spans="1:4" x14ac:dyDescent="0.25">
      <c r="A27" s="47"/>
      <c r="B27" s="45"/>
      <c r="C27" s="47"/>
      <c r="D27" s="48"/>
    </row>
    <row r="28" spans="1:4" x14ac:dyDescent="0.25">
      <c r="A28" s="47"/>
      <c r="B28" s="44"/>
      <c r="C28" s="47"/>
      <c r="D28" s="48"/>
    </row>
    <row r="29" spans="1:4" x14ac:dyDescent="0.25">
      <c r="A29" s="47"/>
      <c r="B29" s="44"/>
      <c r="C29" s="47"/>
      <c r="D29" s="48"/>
    </row>
    <row r="30" spans="1:4" x14ac:dyDescent="0.25">
      <c r="A30" s="47"/>
      <c r="B30" s="44"/>
      <c r="C30" s="47"/>
      <c r="D30" s="48"/>
    </row>
    <row r="31" spans="1:4" x14ac:dyDescent="0.25">
      <c r="A31" s="47"/>
      <c r="B31" s="45"/>
      <c r="C31" s="48"/>
      <c r="D31" s="48"/>
    </row>
    <row r="32" spans="1:4" x14ac:dyDescent="0.25">
      <c r="A32" s="47"/>
      <c r="B32" s="45"/>
      <c r="C32" s="47"/>
      <c r="D32" s="47"/>
    </row>
    <row r="33" spans="1:4" x14ac:dyDescent="0.25">
      <c r="A33" s="47"/>
      <c r="B33" s="44"/>
      <c r="C33" s="47"/>
      <c r="D33" s="47"/>
    </row>
    <row r="34" spans="1:4" x14ac:dyDescent="0.25">
      <c r="A34" s="47"/>
      <c r="B34" s="45"/>
      <c r="C34" s="48"/>
      <c r="D34" s="48"/>
    </row>
    <row r="35" spans="1:4" x14ac:dyDescent="0.25">
      <c r="A35" s="49"/>
      <c r="B35" s="49"/>
      <c r="C35" s="49"/>
      <c r="D35" s="49"/>
    </row>
    <row r="36" spans="1:4" x14ac:dyDescent="0.25">
      <c r="A36" s="49"/>
      <c r="B36" s="49"/>
      <c r="C36" s="49"/>
      <c r="D36" s="49"/>
    </row>
    <row r="37" spans="1:4" x14ac:dyDescent="0.25">
      <c r="A37" s="49"/>
      <c r="B37" s="49"/>
      <c r="C37" s="49"/>
      <c r="D37" s="4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10" sqref="B10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6" t="s">
        <v>63</v>
      </c>
      <c r="C1" s="66"/>
      <c r="D1" s="66"/>
      <c r="E1" s="6"/>
      <c r="F1" s="6"/>
      <c r="G1" s="6"/>
      <c r="H1" s="6"/>
    </row>
    <row r="2" spans="1:8" ht="21.6" customHeight="1" x14ac:dyDescent="0.25">
      <c r="A2" s="1"/>
      <c r="B2" s="67" t="s">
        <v>31</v>
      </c>
      <c r="C2" s="67"/>
      <c r="D2" s="67"/>
      <c r="E2" s="1"/>
      <c r="F2" s="1"/>
      <c r="G2" s="1"/>
      <c r="H2" s="1"/>
    </row>
    <row r="3" spans="1:8" ht="17.25" customHeight="1" x14ac:dyDescent="0.25">
      <c r="A3" s="1"/>
      <c r="B3" s="66" t="s">
        <v>50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27</v>
      </c>
      <c r="E4" s="1"/>
      <c r="F4" s="1"/>
      <c r="G4" s="1"/>
      <c r="H4" s="1"/>
    </row>
    <row r="5" spans="1:8" ht="15.75" x14ac:dyDescent="0.25">
      <c r="A5" s="53"/>
      <c r="B5" s="56"/>
      <c r="C5" s="53"/>
      <c r="D5" s="53"/>
      <c r="E5" s="1"/>
      <c r="F5" s="1"/>
      <c r="G5" s="1"/>
      <c r="H5" s="1"/>
    </row>
    <row r="6" spans="1:8" x14ac:dyDescent="0.25">
      <c r="A6" s="44"/>
      <c r="B6" s="44"/>
      <c r="C6" s="64"/>
      <c r="D6" s="45"/>
    </row>
    <row r="7" spans="1:8" x14ac:dyDescent="0.25">
      <c r="A7" s="48"/>
      <c r="B7" s="48"/>
      <c r="C7" s="57"/>
      <c r="D7" s="48"/>
    </row>
    <row r="8" spans="1:8" x14ac:dyDescent="0.25">
      <c r="A8" s="47"/>
      <c r="B8" s="44"/>
      <c r="C8" s="57"/>
      <c r="D8" s="58"/>
    </row>
    <row r="9" spans="1:8" x14ac:dyDescent="0.25">
      <c r="A9" s="59"/>
      <c r="B9" s="60"/>
      <c r="C9" s="47"/>
      <c r="D9" s="48"/>
    </row>
    <row r="10" spans="1:8" x14ac:dyDescent="0.25">
      <c r="A10" s="61"/>
      <c r="B10" s="51"/>
      <c r="C10" s="63"/>
      <c r="D10" s="62"/>
    </row>
    <row r="11" spans="1:8" x14ac:dyDescent="0.25">
      <c r="A11" s="47"/>
      <c r="B11" s="44"/>
      <c r="C11" s="47"/>
      <c r="D11" s="47"/>
    </row>
    <row r="12" spans="1:8" x14ac:dyDescent="0.25">
      <c r="A12" s="47"/>
      <c r="B12" s="47"/>
      <c r="C12" s="47"/>
      <c r="D12" s="47"/>
    </row>
    <row r="13" spans="1:8" x14ac:dyDescent="0.25">
      <c r="A13" s="47"/>
      <c r="B13" s="47"/>
      <c r="C13" s="47"/>
      <c r="D13" s="47"/>
    </row>
    <row r="14" spans="1:8" x14ac:dyDescent="0.25">
      <c r="A14" s="47"/>
      <c r="B14" s="48"/>
      <c r="C14" s="48"/>
      <c r="D14" s="48"/>
    </row>
    <row r="15" spans="1:8" x14ac:dyDescent="0.25">
      <c r="A15" s="47"/>
      <c r="B15" s="48"/>
      <c r="C15" s="47"/>
      <c r="D15" s="47"/>
    </row>
    <row r="16" spans="1:8" x14ac:dyDescent="0.25">
      <c r="A16" s="47"/>
      <c r="B16" s="46"/>
      <c r="C16" s="47"/>
      <c r="D16" s="47"/>
    </row>
    <row r="17" spans="1:4" x14ac:dyDescent="0.25">
      <c r="A17" s="47"/>
      <c r="B17" s="47"/>
      <c r="C17" s="47"/>
      <c r="D17" s="47"/>
    </row>
    <row r="18" spans="1:4" x14ac:dyDescent="0.25">
      <c r="A18" s="47"/>
      <c r="B18" s="48"/>
      <c r="C18" s="48"/>
      <c r="D18" s="48"/>
    </row>
    <row r="19" spans="1:4" x14ac:dyDescent="0.25">
      <c r="A19" s="47"/>
      <c r="B19" s="48"/>
      <c r="C19" s="47"/>
      <c r="D19" s="47"/>
    </row>
    <row r="20" spans="1:4" x14ac:dyDescent="0.25">
      <c r="A20" s="47"/>
      <c r="B20" s="44"/>
      <c r="C20" s="47"/>
      <c r="D20" s="47"/>
    </row>
    <row r="21" spans="1:4" x14ac:dyDescent="0.25">
      <c r="A21" s="47"/>
      <c r="B21" s="44"/>
      <c r="C21" s="47"/>
      <c r="D21" s="47"/>
    </row>
    <row r="22" spans="1:4" x14ac:dyDescent="0.25">
      <c r="A22" s="47"/>
      <c r="B22" s="48"/>
      <c r="C22" s="48"/>
      <c r="D22" s="48"/>
    </row>
    <row r="23" spans="1:4" x14ac:dyDescent="0.25">
      <c r="A23" s="47"/>
      <c r="B23" s="48"/>
      <c r="C23" s="47"/>
      <c r="D23" s="47"/>
    </row>
    <row r="24" spans="1:4" x14ac:dyDescent="0.25">
      <c r="A24" s="47"/>
      <c r="B24" s="44"/>
      <c r="C24" s="47"/>
      <c r="D24" s="47"/>
    </row>
    <row r="25" spans="1:4" x14ac:dyDescent="0.25">
      <c r="A25" s="47"/>
      <c r="B25" s="44"/>
      <c r="C25" s="47"/>
      <c r="D25" s="48"/>
    </row>
    <row r="26" spans="1:4" x14ac:dyDescent="0.25">
      <c r="A26" s="47"/>
      <c r="B26" s="48"/>
      <c r="C26" s="48"/>
      <c r="D26" s="48"/>
    </row>
    <row r="27" spans="1:4" x14ac:dyDescent="0.25">
      <c r="A27" s="47"/>
      <c r="B27" s="47"/>
      <c r="C27" s="47"/>
      <c r="D27" s="47"/>
    </row>
    <row r="28" spans="1:4" x14ac:dyDescent="0.25">
      <c r="A28" s="47"/>
      <c r="B28" s="48"/>
      <c r="C28" s="48"/>
      <c r="D28" s="48"/>
    </row>
    <row r="29" spans="1:4" x14ac:dyDescent="0.25">
      <c r="A29" s="47"/>
      <c r="B29" s="48"/>
      <c r="C29" s="47"/>
      <c r="D29" s="47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6" t="s">
        <v>63</v>
      </c>
      <c r="C1" s="66"/>
      <c r="D1" s="66"/>
    </row>
    <row r="2" spans="1:4" ht="15.75" x14ac:dyDescent="0.25">
      <c r="A2" s="1"/>
      <c r="B2" s="67" t="s">
        <v>31</v>
      </c>
      <c r="C2" s="67"/>
      <c r="D2" s="67"/>
    </row>
    <row r="3" spans="1:4" ht="15.75" x14ac:dyDescent="0.25">
      <c r="A3" s="1"/>
      <c r="B3" s="66" t="s">
        <v>34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2"/>
      <c r="B9" s="33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workbookViewId="0">
      <selection activeCell="B9" sqref="B9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6" t="s">
        <v>64</v>
      </c>
      <c r="C1" s="66"/>
      <c r="D1" s="66"/>
      <c r="E1" s="6"/>
      <c r="F1" s="6"/>
      <c r="G1" s="6"/>
      <c r="H1" s="6"/>
    </row>
    <row r="2" spans="1:8" ht="15.75" x14ac:dyDescent="0.25">
      <c r="A2" s="1"/>
      <c r="B2" s="67" t="s">
        <v>31</v>
      </c>
      <c r="C2" s="67"/>
      <c r="D2" s="67"/>
      <c r="E2" s="1"/>
      <c r="F2" s="1"/>
      <c r="G2" s="1"/>
      <c r="H2" s="1"/>
    </row>
    <row r="3" spans="1:8" ht="15.75" x14ac:dyDescent="0.25">
      <c r="A3" s="1"/>
      <c r="B3" s="66" t="s">
        <v>5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 x14ac:dyDescent="0.25">
      <c r="A5" s="52"/>
      <c r="B5" s="45"/>
      <c r="C5" s="53"/>
      <c r="D5" s="7"/>
      <c r="E5" s="1"/>
      <c r="F5" s="1"/>
      <c r="G5" s="1"/>
      <c r="H5" s="1"/>
    </row>
    <row r="6" spans="1:8" s="1" customFormat="1" x14ac:dyDescent="0.25">
      <c r="A6" s="44"/>
      <c r="B6" s="44"/>
      <c r="C6" s="44"/>
      <c r="D6" s="3"/>
    </row>
    <row r="7" spans="1:8" s="1" customFormat="1" x14ac:dyDescent="0.25">
      <c r="A7" s="7"/>
      <c r="B7" s="3"/>
      <c r="C7" s="7"/>
      <c r="D7" s="3"/>
    </row>
    <row r="8" spans="1:8" s="1" customFormat="1" x14ac:dyDescent="0.25">
      <c r="A8" s="44"/>
      <c r="B8" s="44"/>
      <c r="C8" s="44"/>
      <c r="D8" s="3"/>
    </row>
    <row r="9" spans="1:8" s="1" customFormat="1" x14ac:dyDescent="0.25">
      <c r="A9" s="44"/>
      <c r="B9" s="44"/>
      <c r="C9" s="44"/>
      <c r="D9" s="3"/>
    </row>
    <row r="10" spans="1:8" s="1" customFormat="1" x14ac:dyDescent="0.25">
      <c r="A10" s="44"/>
      <c r="B10" s="44"/>
      <c r="C10" s="44"/>
      <c r="D10" s="3"/>
    </row>
    <row r="11" spans="1:8" s="5" customFormat="1" x14ac:dyDescent="0.25">
      <c r="A11" s="44"/>
      <c r="B11" s="45"/>
      <c r="C11" s="44"/>
      <c r="D11" s="12"/>
    </row>
    <row r="12" spans="1:8" x14ac:dyDescent="0.25">
      <c r="A12" s="44"/>
      <c r="B12" s="44"/>
      <c r="C12" s="44"/>
      <c r="D12" s="12"/>
    </row>
    <row r="13" spans="1:8" x14ac:dyDescent="0.25">
      <c r="A13" s="44"/>
      <c r="B13" s="45"/>
      <c r="C13" s="44"/>
      <c r="D13" s="13"/>
    </row>
    <row r="14" spans="1:8" s="5" customFormat="1" x14ac:dyDescent="0.25">
      <c r="A14" s="44"/>
      <c r="B14" s="44"/>
      <c r="C14" s="44"/>
      <c r="D14" s="12"/>
    </row>
    <row r="15" spans="1:8" x14ac:dyDescent="0.25">
      <c r="A15" s="44"/>
      <c r="B15" s="45"/>
      <c r="C15" s="44"/>
      <c r="D15" s="12"/>
    </row>
    <row r="16" spans="1:8" x14ac:dyDescent="0.25">
      <c r="A16" s="47"/>
      <c r="B16" s="44"/>
      <c r="C16" s="47"/>
      <c r="D16" s="48"/>
    </row>
    <row r="17" spans="1:4" x14ac:dyDescent="0.25">
      <c r="A17" s="47"/>
      <c r="B17" s="45"/>
      <c r="C17" s="47"/>
      <c r="D17" s="48"/>
    </row>
    <row r="18" spans="1:4" x14ac:dyDescent="0.25">
      <c r="A18" s="47"/>
      <c r="B18" s="44"/>
      <c r="C18" s="47"/>
      <c r="D18" s="48"/>
    </row>
    <row r="19" spans="1:4" x14ac:dyDescent="0.25">
      <c r="A19" s="47"/>
      <c r="B19" s="44"/>
      <c r="C19" s="47"/>
      <c r="D19" s="48"/>
    </row>
    <row r="20" spans="1:4" x14ac:dyDescent="0.25">
      <c r="A20" s="47"/>
      <c r="B20" s="44"/>
      <c r="C20" s="47"/>
      <c r="D20" s="47"/>
    </row>
    <row r="21" spans="1:4" x14ac:dyDescent="0.25">
      <c r="A21" s="47"/>
      <c r="B21" s="44"/>
      <c r="C21" s="47"/>
      <c r="D21" s="47"/>
    </row>
    <row r="22" spans="1:4" x14ac:dyDescent="0.25">
      <c r="A22" s="47"/>
      <c r="B22" s="44"/>
      <c r="C22" s="47"/>
      <c r="D22" s="48"/>
    </row>
    <row r="23" spans="1:4" x14ac:dyDescent="0.25">
      <c r="A23" s="47"/>
      <c r="B23" s="44"/>
      <c r="C23" s="47"/>
      <c r="D23" s="48"/>
    </row>
    <row r="24" spans="1:4" x14ac:dyDescent="0.25">
      <c r="A24" s="47"/>
      <c r="B24" s="44"/>
      <c r="C24" s="47"/>
      <c r="D24" s="47"/>
    </row>
    <row r="25" spans="1:4" x14ac:dyDescent="0.25">
      <c r="A25" s="47"/>
      <c r="B25" s="44"/>
      <c r="C25" s="47"/>
      <c r="D25" s="47"/>
    </row>
    <row r="26" spans="1:4" x14ac:dyDescent="0.25">
      <c r="A26" s="47"/>
      <c r="B26" s="45"/>
      <c r="C26" s="48"/>
      <c r="D26" s="48"/>
    </row>
    <row r="27" spans="1:4" x14ac:dyDescent="0.25">
      <c r="A27" s="55"/>
      <c r="B27" s="53"/>
      <c r="C27" s="55"/>
      <c r="D27" s="47"/>
    </row>
    <row r="28" spans="1:4" x14ac:dyDescent="0.25">
      <c r="A28" s="55"/>
      <c r="B28" s="52"/>
      <c r="C28" s="55"/>
      <c r="D28" s="47"/>
    </row>
    <row r="29" spans="1:4" x14ac:dyDescent="0.25">
      <c r="A29" s="55"/>
      <c r="B29" s="53"/>
      <c r="C29" s="54"/>
      <c r="D29" s="48"/>
    </row>
    <row r="30" spans="1:4" x14ac:dyDescent="0.25">
      <c r="A30" s="47"/>
      <c r="B30" s="45"/>
      <c r="C30" s="47"/>
      <c r="D30" s="47"/>
    </row>
    <row r="31" spans="1:4" x14ac:dyDescent="0.25">
      <c r="A31" s="47"/>
      <c r="B31" s="44"/>
      <c r="C31" s="47"/>
      <c r="D31" s="47"/>
    </row>
    <row r="32" spans="1:4" x14ac:dyDescent="0.25">
      <c r="A32" s="47"/>
      <c r="B32" s="45"/>
      <c r="C32" s="48"/>
      <c r="D32" s="48"/>
    </row>
    <row r="33" spans="1:4" x14ac:dyDescent="0.25">
      <c r="A33" s="47"/>
      <c r="B33" s="45"/>
      <c r="C33" s="47"/>
      <c r="D33" s="47"/>
    </row>
    <row r="34" spans="1:4" x14ac:dyDescent="0.25">
      <c r="A34" s="13"/>
      <c r="B34" s="11"/>
      <c r="C34" s="13"/>
      <c r="D34" s="12"/>
    </row>
    <row r="35" spans="1:4" x14ac:dyDescent="0.25">
      <c r="A35" s="13"/>
      <c r="B35" s="3"/>
      <c r="C35" s="12"/>
      <c r="D35" s="12"/>
    </row>
    <row r="36" spans="1:4" x14ac:dyDescent="0.25">
      <c r="A36" s="13"/>
      <c r="B36" s="11"/>
      <c r="C36" s="13"/>
      <c r="D36" s="13"/>
    </row>
    <row r="37" spans="1:4" x14ac:dyDescent="0.25">
      <c r="A37" s="13"/>
      <c r="B37" s="3"/>
      <c r="C37" s="12"/>
      <c r="D37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8"/>
  <sheetViews>
    <sheetView view="pageBreakPreview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8" t="s">
        <v>62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21" x14ac:dyDescent="0.35">
      <c r="A2" s="6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6</v>
      </c>
      <c r="D3" s="27" t="s">
        <v>3</v>
      </c>
      <c r="E3" s="27" t="s">
        <v>8</v>
      </c>
      <c r="F3" s="27" t="s">
        <v>9</v>
      </c>
      <c r="G3" s="27" t="s">
        <v>10</v>
      </c>
      <c r="H3" s="27" t="s">
        <v>11</v>
      </c>
      <c r="I3" s="27" t="s">
        <v>12</v>
      </c>
      <c r="J3" s="27" t="s">
        <v>13</v>
      </c>
      <c r="K3" s="27" t="s">
        <v>14</v>
      </c>
      <c r="L3" s="27" t="s">
        <v>15</v>
      </c>
      <c r="M3" s="27" t="s">
        <v>16</v>
      </c>
      <c r="N3" s="23" t="s">
        <v>17</v>
      </c>
    </row>
    <row r="4" spans="1:14" ht="39.75" customHeight="1" x14ac:dyDescent="0.35">
      <c r="A4" s="28" t="s">
        <v>29</v>
      </c>
      <c r="B4" s="24">
        <f>B5+B6+B7</f>
        <v>4666.34</v>
      </c>
      <c r="C4" s="24">
        <f>C5+C6+C7+C8</f>
        <v>4666.34</v>
      </c>
      <c r="D4" s="24">
        <f>D5+D6+D7+D8</f>
        <v>4666.34</v>
      </c>
      <c r="E4" s="24">
        <f t="shared" ref="E4:M4" si="0">E5+E6+E7+E8</f>
        <v>4666.34</v>
      </c>
      <c r="F4" s="24">
        <f t="shared" si="0"/>
        <v>4666.34</v>
      </c>
      <c r="G4" s="24">
        <f t="shared" si="0"/>
        <v>4666.34</v>
      </c>
      <c r="H4" s="24">
        <f t="shared" si="0"/>
        <v>4666.34</v>
      </c>
      <c r="I4" s="24">
        <f t="shared" si="0"/>
        <v>4666.34</v>
      </c>
      <c r="J4" s="24">
        <f t="shared" si="0"/>
        <v>4666.34</v>
      </c>
      <c r="K4" s="24">
        <f t="shared" si="0"/>
        <v>4666.34</v>
      </c>
      <c r="L4" s="24">
        <f t="shared" si="0"/>
        <v>4666.34</v>
      </c>
      <c r="M4" s="24">
        <f t="shared" si="0"/>
        <v>4666.34</v>
      </c>
      <c r="N4" s="24">
        <f t="shared" ref="N4:N24" si="1">SUM(B4:M4)</f>
        <v>55996.079999999987</v>
      </c>
    </row>
    <row r="5" spans="1:14" ht="39" customHeight="1" x14ac:dyDescent="0.35">
      <c r="A5" s="28" t="s">
        <v>18</v>
      </c>
      <c r="B5" s="25">
        <v>3011.74</v>
      </c>
      <c r="C5" s="25">
        <v>3011.74</v>
      </c>
      <c r="D5" s="25">
        <v>3011.74</v>
      </c>
      <c r="E5" s="25">
        <v>3011.74</v>
      </c>
      <c r="F5" s="25">
        <v>3011.74</v>
      </c>
      <c r="G5" s="25">
        <v>3011.74</v>
      </c>
      <c r="H5" s="25">
        <v>3011.74</v>
      </c>
      <c r="I5" s="25">
        <v>3011.74</v>
      </c>
      <c r="J5" s="25">
        <v>3011.74</v>
      </c>
      <c r="K5" s="25">
        <v>3011.74</v>
      </c>
      <c r="L5" s="25">
        <v>3011.74</v>
      </c>
      <c r="M5" s="25">
        <v>3011.74</v>
      </c>
      <c r="N5" s="25">
        <f t="shared" si="1"/>
        <v>36140.87999999999</v>
      </c>
    </row>
    <row r="6" spans="1:14" ht="60" customHeight="1" x14ac:dyDescent="0.35">
      <c r="A6" s="28" t="s">
        <v>36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>
        <f t="shared" si="1"/>
        <v>0</v>
      </c>
    </row>
    <row r="7" spans="1:14" ht="44.25" customHeight="1" x14ac:dyDescent="0.35">
      <c r="A7" s="28" t="s">
        <v>37</v>
      </c>
      <c r="B7" s="25">
        <v>1654.6</v>
      </c>
      <c r="C7" s="25">
        <v>1654.6</v>
      </c>
      <c r="D7" s="25">
        <v>1654.6</v>
      </c>
      <c r="E7" s="25">
        <v>1654.6</v>
      </c>
      <c r="F7" s="25">
        <v>1654.6</v>
      </c>
      <c r="G7" s="25">
        <v>1654.6</v>
      </c>
      <c r="H7" s="25">
        <v>1654.6</v>
      </c>
      <c r="I7" s="25">
        <v>1654.6</v>
      </c>
      <c r="J7" s="25">
        <v>1654.6</v>
      </c>
      <c r="K7" s="25">
        <v>1654.6</v>
      </c>
      <c r="L7" s="25">
        <v>1654.6</v>
      </c>
      <c r="M7" s="25">
        <v>1654.6</v>
      </c>
      <c r="N7" s="25">
        <f>SUM(B7:M7)</f>
        <v>19855.199999999997</v>
      </c>
    </row>
    <row r="8" spans="1:14" ht="44.25" customHeight="1" x14ac:dyDescent="0.35">
      <c r="A8" s="28" t="s">
        <v>53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>
        <f>SUM(B8:M8)</f>
        <v>0</v>
      </c>
    </row>
    <row r="9" spans="1:14" ht="36" customHeight="1" x14ac:dyDescent="0.35">
      <c r="A9" s="29" t="s">
        <v>19</v>
      </c>
      <c r="B9" s="24">
        <f>B10+B11+B12+B13</f>
        <v>2232</v>
      </c>
      <c r="C9" s="24">
        <f t="shared" ref="C9:M9" si="2">C10+C11+C12+C13</f>
        <v>2046</v>
      </c>
      <c r="D9" s="24">
        <f t="shared" si="2"/>
        <v>6550</v>
      </c>
      <c r="E9" s="24">
        <f t="shared" si="2"/>
        <v>3863.77</v>
      </c>
      <c r="F9" s="24">
        <f t="shared" si="2"/>
        <v>1337.77</v>
      </c>
      <c r="G9" s="24">
        <f t="shared" si="2"/>
        <v>6095.07</v>
      </c>
      <c r="H9" s="24">
        <f t="shared" si="2"/>
        <v>0</v>
      </c>
      <c r="I9" s="24">
        <f t="shared" si="2"/>
        <v>0</v>
      </c>
      <c r="J9" s="24">
        <f t="shared" si="2"/>
        <v>1970</v>
      </c>
      <c r="K9" s="24">
        <f t="shared" si="2"/>
        <v>0</v>
      </c>
      <c r="L9" s="24">
        <f t="shared" si="2"/>
        <v>0</v>
      </c>
      <c r="M9" s="24">
        <f t="shared" si="2"/>
        <v>1667.7</v>
      </c>
      <c r="N9" s="24">
        <f t="shared" si="1"/>
        <v>25762.31</v>
      </c>
    </row>
    <row r="10" spans="1:14" ht="40.5" customHeight="1" x14ac:dyDescent="0.35">
      <c r="A10" s="28" t="s">
        <v>20</v>
      </c>
      <c r="B10" s="25"/>
      <c r="C10" s="25"/>
      <c r="D10" s="25"/>
      <c r="E10" s="25"/>
      <c r="F10" s="25">
        <v>744</v>
      </c>
      <c r="G10" s="25">
        <v>3720</v>
      </c>
      <c r="H10" s="25"/>
      <c r="I10" s="25"/>
      <c r="J10" s="25">
        <v>744</v>
      </c>
      <c r="K10" s="25"/>
      <c r="L10" s="25"/>
      <c r="M10" s="25"/>
      <c r="N10" s="24">
        <f t="shared" si="1"/>
        <v>5208</v>
      </c>
    </row>
    <row r="11" spans="1:14" ht="45.75" customHeight="1" x14ac:dyDescent="0.35">
      <c r="A11" s="28" t="s">
        <v>21</v>
      </c>
      <c r="B11" s="26">
        <v>2232</v>
      </c>
      <c r="C11" s="25">
        <v>2046</v>
      </c>
      <c r="D11" s="25">
        <v>5022</v>
      </c>
      <c r="E11" s="25">
        <v>1789</v>
      </c>
      <c r="F11" s="25"/>
      <c r="G11" s="25"/>
      <c r="H11" s="25"/>
      <c r="I11" s="25"/>
      <c r="J11" s="25"/>
      <c r="K11" s="25"/>
      <c r="L11" s="25"/>
      <c r="M11" s="25">
        <v>1667.7</v>
      </c>
      <c r="N11" s="24">
        <f t="shared" si="1"/>
        <v>12756.7</v>
      </c>
    </row>
    <row r="12" spans="1:14" ht="45.75" customHeight="1" x14ac:dyDescent="0.35">
      <c r="A12" s="35" t="s">
        <v>32</v>
      </c>
      <c r="B12" s="26"/>
      <c r="C12" s="25"/>
      <c r="D12" s="25">
        <v>1528</v>
      </c>
      <c r="E12" s="25">
        <v>1481</v>
      </c>
      <c r="F12" s="25"/>
      <c r="G12" s="25"/>
      <c r="H12" s="25"/>
      <c r="I12" s="25"/>
      <c r="J12" s="25">
        <v>1226</v>
      </c>
      <c r="K12" s="25"/>
      <c r="L12" s="25"/>
      <c r="M12" s="25"/>
      <c r="N12" s="24">
        <f t="shared" si="1"/>
        <v>4235</v>
      </c>
    </row>
    <row r="13" spans="1:14" ht="21.75" customHeight="1" x14ac:dyDescent="0.35">
      <c r="A13" s="28" t="s">
        <v>22</v>
      </c>
      <c r="B13" s="25"/>
      <c r="C13" s="25"/>
      <c r="D13" s="25"/>
      <c r="E13" s="25">
        <v>593.77</v>
      </c>
      <c r="F13" s="25">
        <v>593.77</v>
      </c>
      <c r="G13" s="25">
        <v>2375.0700000000002</v>
      </c>
      <c r="H13" s="25"/>
      <c r="I13" s="25"/>
      <c r="J13" s="25"/>
      <c r="K13" s="25"/>
      <c r="L13" s="25"/>
      <c r="M13" s="25"/>
      <c r="N13" s="25">
        <f t="shared" si="1"/>
        <v>3562.61</v>
      </c>
    </row>
    <row r="14" spans="1:14" ht="23.25" customHeight="1" x14ac:dyDescent="0.35">
      <c r="A14" s="29" t="s">
        <v>23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1"/>
        <v>0</v>
      </c>
    </row>
    <row r="15" spans="1:14" ht="42" customHeight="1" x14ac:dyDescent="0.35">
      <c r="A15" s="28" t="s">
        <v>24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1"/>
        <v>0</v>
      </c>
    </row>
    <row r="16" spans="1:14" ht="40.5" customHeight="1" x14ac:dyDescent="0.35">
      <c r="A16" s="28" t="s">
        <v>25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1"/>
        <v>0</v>
      </c>
    </row>
    <row r="17" spans="1:14" ht="40.5" customHeight="1" x14ac:dyDescent="0.35">
      <c r="A17" s="35" t="s">
        <v>33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42" t="s">
        <v>52</v>
      </c>
      <c r="B18" s="25"/>
      <c r="C18" s="25"/>
      <c r="D18" s="25"/>
      <c r="E18" s="25"/>
      <c r="F18" s="25">
        <v>235</v>
      </c>
      <c r="G18" s="25">
        <v>19656.3</v>
      </c>
      <c r="H18" s="25"/>
      <c r="I18" s="25">
        <v>1424.36</v>
      </c>
      <c r="J18" s="25">
        <v>150</v>
      </c>
      <c r="K18" s="25"/>
      <c r="L18" s="25"/>
      <c r="M18" s="25"/>
      <c r="N18" s="25">
        <f t="shared" si="1"/>
        <v>21465.66</v>
      </c>
    </row>
    <row r="19" spans="1:14" ht="40.5" customHeight="1" x14ac:dyDescent="0.35">
      <c r="A19" s="29" t="s">
        <v>54</v>
      </c>
      <c r="B19" s="24">
        <f>B20+B21+B22</f>
        <v>726.22</v>
      </c>
      <c r="C19" s="24">
        <f t="shared" ref="C19:I19" si="4">C20+C21+C22</f>
        <v>426.54</v>
      </c>
      <c r="D19" s="24">
        <f t="shared" si="4"/>
        <v>646.30999999999995</v>
      </c>
      <c r="E19" s="24">
        <f t="shared" si="4"/>
        <v>785.18000000000006</v>
      </c>
      <c r="F19" s="24">
        <f t="shared" si="4"/>
        <v>752.55000000000007</v>
      </c>
      <c r="G19" s="24">
        <f t="shared" si="4"/>
        <v>1315.1399999999999</v>
      </c>
      <c r="H19" s="24">
        <f t="shared" si="4"/>
        <v>683.2</v>
      </c>
      <c r="I19" s="24">
        <f t="shared" si="4"/>
        <v>1107.45</v>
      </c>
      <c r="J19" s="24">
        <f t="shared" ref="J19:M19" si="5">J20+J21+J22</f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ref="N19:N23" si="6">SUM(B19:M19)</f>
        <v>6442.59</v>
      </c>
    </row>
    <row r="20" spans="1:14" ht="40.5" customHeight="1" x14ac:dyDescent="0.35">
      <c r="A20" s="28" t="s">
        <v>55</v>
      </c>
      <c r="B20" s="25">
        <v>59.54</v>
      </c>
      <c r="C20" s="25">
        <v>357.24</v>
      </c>
      <c r="D20" s="25">
        <v>238.16</v>
      </c>
      <c r="E20" s="25">
        <v>327.47000000000003</v>
      </c>
      <c r="F20" s="25">
        <v>327.47000000000003</v>
      </c>
      <c r="G20" s="25">
        <v>297.7</v>
      </c>
      <c r="H20" s="25">
        <v>-178.62</v>
      </c>
      <c r="I20" s="25">
        <v>29.77</v>
      </c>
      <c r="J20" s="25"/>
      <c r="K20" s="25"/>
      <c r="L20" s="25"/>
      <c r="M20" s="25"/>
      <c r="N20" s="25">
        <f t="shared" si="6"/>
        <v>1458.73</v>
      </c>
    </row>
    <row r="21" spans="1:14" ht="40.5" customHeight="1" x14ac:dyDescent="0.35">
      <c r="A21" s="28" t="s">
        <v>56</v>
      </c>
      <c r="B21" s="25">
        <v>493.49</v>
      </c>
      <c r="C21" s="25">
        <v>493.49</v>
      </c>
      <c r="D21" s="25">
        <v>493.49</v>
      </c>
      <c r="E21" s="25">
        <v>507.91</v>
      </c>
      <c r="F21" s="25">
        <v>507.91</v>
      </c>
      <c r="G21" s="25">
        <v>507.91</v>
      </c>
      <c r="H21" s="25">
        <v>507.91</v>
      </c>
      <c r="I21" s="25">
        <v>507.91</v>
      </c>
      <c r="J21" s="25"/>
      <c r="K21" s="25"/>
      <c r="L21" s="25"/>
      <c r="M21" s="25"/>
      <c r="N21" s="25">
        <f t="shared" si="6"/>
        <v>4020.0199999999995</v>
      </c>
    </row>
    <row r="22" spans="1:14" ht="40.5" customHeight="1" x14ac:dyDescent="0.35">
      <c r="A22" s="35" t="s">
        <v>57</v>
      </c>
      <c r="B22" s="25">
        <v>173.19</v>
      </c>
      <c r="C22" s="25">
        <v>-424.19</v>
      </c>
      <c r="D22" s="25">
        <v>-85.34</v>
      </c>
      <c r="E22" s="25">
        <v>-50.2</v>
      </c>
      <c r="F22" s="25">
        <v>-82.83</v>
      </c>
      <c r="G22" s="25">
        <v>509.53</v>
      </c>
      <c r="H22" s="25">
        <v>353.91</v>
      </c>
      <c r="I22" s="25">
        <v>569.77</v>
      </c>
      <c r="J22" s="25"/>
      <c r="K22" s="25"/>
      <c r="L22" s="25"/>
      <c r="M22" s="25"/>
      <c r="N22" s="25">
        <f t="shared" si="6"/>
        <v>963.83999999999992</v>
      </c>
    </row>
    <row r="23" spans="1:14" ht="40.5" customHeight="1" x14ac:dyDescent="0.35">
      <c r="A23" s="42" t="s">
        <v>58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>
        <f t="shared" si="6"/>
        <v>0</v>
      </c>
    </row>
    <row r="24" spans="1:14" ht="39.75" customHeight="1" x14ac:dyDescent="0.35">
      <c r="A24" s="29" t="s">
        <v>59</v>
      </c>
      <c r="B24" s="24">
        <v>2627.53</v>
      </c>
      <c r="C24" s="24">
        <v>2627.53</v>
      </c>
      <c r="D24" s="24">
        <v>2627.53</v>
      </c>
      <c r="E24" s="24">
        <v>2627.53</v>
      </c>
      <c r="F24" s="24">
        <v>2627.53</v>
      </c>
      <c r="G24" s="24">
        <v>2627.53</v>
      </c>
      <c r="H24" s="24">
        <v>2627.53</v>
      </c>
      <c r="I24" s="24">
        <v>2627.53</v>
      </c>
      <c r="J24" s="24">
        <v>2627.53</v>
      </c>
      <c r="K24" s="24">
        <v>2627.53</v>
      </c>
      <c r="L24" s="24">
        <v>2627.53</v>
      </c>
      <c r="M24" s="24">
        <v>2627.53</v>
      </c>
      <c r="N24" s="24">
        <f t="shared" si="1"/>
        <v>31530.359999999997</v>
      </c>
    </row>
    <row r="25" spans="1:14" ht="22.5" customHeight="1" x14ac:dyDescent="0.35">
      <c r="A25" s="29" t="s">
        <v>26</v>
      </c>
      <c r="B25" s="24">
        <f t="shared" ref="B25:M25" si="7">B4+B9+B14+B18+B24+B19+B23</f>
        <v>10252.09</v>
      </c>
      <c r="C25" s="24">
        <f t="shared" si="7"/>
        <v>9766.4100000000017</v>
      </c>
      <c r="D25" s="24">
        <f t="shared" si="7"/>
        <v>14490.18</v>
      </c>
      <c r="E25" s="24">
        <f t="shared" si="7"/>
        <v>11942.820000000002</v>
      </c>
      <c r="F25" s="24">
        <f t="shared" si="7"/>
        <v>9619.19</v>
      </c>
      <c r="G25" s="24">
        <f t="shared" si="7"/>
        <v>34360.379999999997</v>
      </c>
      <c r="H25" s="24">
        <f t="shared" si="7"/>
        <v>7977.0700000000006</v>
      </c>
      <c r="I25" s="24">
        <f t="shared" si="7"/>
        <v>9825.68</v>
      </c>
      <c r="J25" s="24">
        <f t="shared" si="7"/>
        <v>9413.8700000000008</v>
      </c>
      <c r="K25" s="24">
        <f t="shared" si="7"/>
        <v>7293.8700000000008</v>
      </c>
      <c r="L25" s="24">
        <f t="shared" si="7"/>
        <v>7293.8700000000008</v>
      </c>
      <c r="M25" s="24">
        <f t="shared" si="7"/>
        <v>8961.57</v>
      </c>
      <c r="N25" s="24">
        <f>N4+N9+N14+N18+N24+N19+N23</f>
        <v>141196.99999999997</v>
      </c>
    </row>
    <row r="26" spans="1:14" ht="15.75" x14ac:dyDescent="0.25">
      <c r="A26" s="69" t="s">
        <v>60</v>
      </c>
      <c r="B26" s="69"/>
      <c r="C26" s="69"/>
      <c r="D26" s="30"/>
      <c r="E26" s="30"/>
      <c r="F26" s="30"/>
      <c r="G26" s="30"/>
      <c r="H26" s="30"/>
      <c r="I26" s="30"/>
      <c r="J26" s="30"/>
      <c r="K26" s="30"/>
      <c r="L26" s="70" t="s">
        <v>30</v>
      </c>
      <c r="M26" s="70"/>
      <c r="N26" s="70"/>
    </row>
    <row r="27" spans="1:14" ht="15.75" x14ac:dyDescent="0.25">
      <c r="A27" s="31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4" ht="15.75" x14ac:dyDescent="0.25">
      <c r="A28" s="69" t="s">
        <v>28</v>
      </c>
      <c r="B28" s="69"/>
      <c r="C28" s="69"/>
      <c r="D28" s="30"/>
      <c r="E28" s="30"/>
      <c r="F28" s="30"/>
      <c r="G28" s="30"/>
      <c r="H28" s="30"/>
      <c r="I28" s="30"/>
      <c r="J28" s="30"/>
      <c r="K28" s="30"/>
      <c r="L28" s="70" t="s">
        <v>35</v>
      </c>
      <c r="M28" s="70"/>
      <c r="N28" s="70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2"/>
  <sheetViews>
    <sheetView workbookViewId="0">
      <selection activeCell="E17" sqref="E17"/>
    </sheetView>
  </sheetViews>
  <sheetFormatPr defaultRowHeight="15" x14ac:dyDescent="0.25"/>
  <cols>
    <col min="1" max="1" width="4.7109375" customWidth="1"/>
    <col min="2" max="2" width="6.42578125" customWidth="1"/>
    <col min="3" max="3" width="45.85546875" customWidth="1"/>
    <col min="4" max="5" width="14" customWidth="1"/>
  </cols>
  <sheetData>
    <row r="1" spans="1:5" ht="15.75" x14ac:dyDescent="0.25">
      <c r="B1" s="5" t="s">
        <v>48</v>
      </c>
      <c r="C1" s="43"/>
    </row>
    <row r="2" spans="1:5" x14ac:dyDescent="0.25">
      <c r="B2" s="5"/>
      <c r="C2" s="5" t="s">
        <v>47</v>
      </c>
    </row>
    <row r="3" spans="1:5" x14ac:dyDescent="0.25">
      <c r="B3" s="5" t="s">
        <v>38</v>
      </c>
      <c r="C3" s="5"/>
    </row>
    <row r="4" spans="1:5" x14ac:dyDescent="0.25">
      <c r="A4" s="40" t="s">
        <v>39</v>
      </c>
      <c r="B4" s="40" t="s">
        <v>39</v>
      </c>
      <c r="C4" s="40"/>
      <c r="D4" s="40" t="s">
        <v>40</v>
      </c>
      <c r="E4" s="40" t="s">
        <v>41</v>
      </c>
    </row>
    <row r="5" spans="1:5" x14ac:dyDescent="0.25">
      <c r="A5" s="41" t="s">
        <v>42</v>
      </c>
      <c r="B5" s="41" t="s">
        <v>43</v>
      </c>
      <c r="C5" s="41" t="s">
        <v>44</v>
      </c>
      <c r="D5" s="41" t="s">
        <v>45</v>
      </c>
      <c r="E5" s="41" t="s">
        <v>46</v>
      </c>
    </row>
    <row r="6" spans="1:5" x14ac:dyDescent="0.25">
      <c r="A6" s="32"/>
      <c r="B6" s="32"/>
      <c r="C6" s="13"/>
      <c r="D6" s="39"/>
      <c r="E6" s="32"/>
    </row>
    <row r="7" spans="1:5" x14ac:dyDescent="0.25">
      <c r="A7" s="32"/>
      <c r="B7" s="32"/>
      <c r="C7" s="13"/>
      <c r="D7" s="39"/>
      <c r="E7" s="32"/>
    </row>
    <row r="8" spans="1:5" x14ac:dyDescent="0.25">
      <c r="A8" s="32"/>
      <c r="B8" s="32"/>
      <c r="C8" s="13"/>
      <c r="D8" s="39"/>
      <c r="E8" s="32"/>
    </row>
    <row r="9" spans="1:5" x14ac:dyDescent="0.25">
      <c r="A9" s="32"/>
      <c r="B9" s="32"/>
      <c r="C9" s="13"/>
      <c r="D9" s="39"/>
      <c r="E9" s="32"/>
    </row>
    <row r="10" spans="1:5" x14ac:dyDescent="0.25">
      <c r="A10" s="32"/>
      <c r="B10" s="32"/>
      <c r="C10" s="13"/>
      <c r="D10" s="39"/>
      <c r="E10" s="32"/>
    </row>
    <row r="11" spans="1:5" x14ac:dyDescent="0.25">
      <c r="A11" s="32"/>
      <c r="B11" s="32"/>
      <c r="C11" s="13"/>
      <c r="D11" s="39"/>
      <c r="E11" s="32"/>
    </row>
    <row r="12" spans="1:5" x14ac:dyDescent="0.25">
      <c r="A12" s="32"/>
      <c r="B12" s="32"/>
      <c r="C12" s="13"/>
      <c r="D12" s="32"/>
      <c r="E12" s="32"/>
    </row>
    <row r="13" spans="1:5" x14ac:dyDescent="0.25">
      <c r="A13" s="32"/>
      <c r="B13" s="32"/>
      <c r="C13" s="13"/>
      <c r="D13" s="32"/>
      <c r="E13" s="32"/>
    </row>
    <row r="14" spans="1:5" x14ac:dyDescent="0.25">
      <c r="A14" s="32"/>
      <c r="B14" s="32"/>
      <c r="C14" s="13"/>
      <c r="D14" s="32"/>
      <c r="E14" s="32"/>
    </row>
    <row r="15" spans="1:5" x14ac:dyDescent="0.25">
      <c r="A15" s="32"/>
      <c r="B15" s="32"/>
      <c r="C15" s="13"/>
      <c r="D15" s="32"/>
      <c r="E15" s="32"/>
    </row>
    <row r="16" spans="1:5" x14ac:dyDescent="0.25">
      <c r="A16" s="32"/>
      <c r="B16" s="32"/>
      <c r="C16" s="13"/>
      <c r="D16" s="32"/>
      <c r="E16" s="32"/>
    </row>
    <row r="17" spans="1:5" x14ac:dyDescent="0.25">
      <c r="A17" s="32"/>
      <c r="B17" s="32"/>
      <c r="C17" s="13"/>
      <c r="D17" s="32"/>
      <c r="E17" s="32"/>
    </row>
    <row r="18" spans="1:5" x14ac:dyDescent="0.25">
      <c r="A18" s="32"/>
      <c r="B18" s="32"/>
      <c r="C18" s="13"/>
      <c r="D18" s="32"/>
      <c r="E18" s="32"/>
    </row>
    <row r="19" spans="1:5" x14ac:dyDescent="0.25">
      <c r="A19" s="32"/>
      <c r="B19" s="32"/>
      <c r="C19" s="13"/>
      <c r="D19" s="32"/>
      <c r="E19" s="32"/>
    </row>
    <row r="20" spans="1:5" x14ac:dyDescent="0.25">
      <c r="A20" s="32"/>
      <c r="B20" s="32"/>
      <c r="C20" s="13"/>
      <c r="D20" s="32"/>
      <c r="E20" s="32"/>
    </row>
    <row r="21" spans="1:5" x14ac:dyDescent="0.25">
      <c r="A21" s="32"/>
      <c r="B21" s="32"/>
      <c r="C21" s="13"/>
      <c r="D21" s="32"/>
      <c r="E21" s="32"/>
    </row>
    <row r="22" spans="1:5" x14ac:dyDescent="0.25">
      <c r="A22" s="32"/>
      <c r="B22" s="32"/>
      <c r="C22" s="13"/>
      <c r="D22" s="32"/>
      <c r="E22" s="3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1:D61"/>
  <sheetViews>
    <sheetView topLeftCell="A21" workbookViewId="0">
      <selection activeCell="B31" sqref="B31"/>
    </sheetView>
  </sheetViews>
  <sheetFormatPr defaultRowHeight="15" x14ac:dyDescent="0.25"/>
  <cols>
    <col min="1" max="1" width="3.7109375" customWidth="1"/>
    <col min="2" max="2" width="55.7109375" customWidth="1"/>
    <col min="3" max="3" width="11.42578125" customWidth="1"/>
    <col min="4" max="4" width="11.7109375" customWidth="1"/>
  </cols>
  <sheetData>
    <row r="21" spans="1:4" ht="15.75" x14ac:dyDescent="0.25">
      <c r="A21" s="1"/>
      <c r="B21" s="66" t="s">
        <v>64</v>
      </c>
      <c r="C21" s="66"/>
      <c r="D21" s="66"/>
    </row>
    <row r="22" spans="1:4" ht="15.75" x14ac:dyDescent="0.25">
      <c r="A22" s="1"/>
      <c r="B22" s="67" t="s">
        <v>31</v>
      </c>
      <c r="C22" s="67"/>
      <c r="D22" s="67"/>
    </row>
    <row r="23" spans="1:4" ht="15.75" x14ac:dyDescent="0.25">
      <c r="A23" s="1"/>
      <c r="B23" s="66" t="s">
        <v>51</v>
      </c>
      <c r="C23" s="66"/>
      <c r="D23" s="66"/>
    </row>
    <row r="24" spans="1:4" ht="26.25" x14ac:dyDescent="0.25">
      <c r="A24" s="7"/>
      <c r="B24" s="8" t="s">
        <v>0</v>
      </c>
      <c r="C24" s="7" t="s">
        <v>1</v>
      </c>
      <c r="D24" s="8" t="s">
        <v>27</v>
      </c>
    </row>
    <row r="25" spans="1:4" x14ac:dyDescent="0.25">
      <c r="A25" s="7"/>
      <c r="B25" s="45" t="s">
        <v>9</v>
      </c>
      <c r="C25" s="53"/>
      <c r="D25" s="52"/>
    </row>
    <row r="26" spans="1:4" x14ac:dyDescent="0.25">
      <c r="A26" s="11">
        <v>1</v>
      </c>
      <c r="B26" s="44" t="s">
        <v>69</v>
      </c>
      <c r="C26" s="44">
        <v>235</v>
      </c>
      <c r="D26" s="45">
        <f>C26</f>
        <v>235</v>
      </c>
    </row>
    <row r="27" spans="1:4" x14ac:dyDescent="0.25">
      <c r="A27" s="37"/>
      <c r="B27" s="48" t="s">
        <v>10</v>
      </c>
      <c r="C27" s="54"/>
      <c r="D27" s="48"/>
    </row>
    <row r="28" spans="1:4" ht="30" x14ac:dyDescent="0.25">
      <c r="A28" s="38">
        <v>1</v>
      </c>
      <c r="B28" s="44" t="s">
        <v>71</v>
      </c>
      <c r="C28" s="47">
        <v>19656.3</v>
      </c>
      <c r="D28" s="48">
        <f>C28+D26</f>
        <v>19891.3</v>
      </c>
    </row>
    <row r="29" spans="1:4" x14ac:dyDescent="0.25">
      <c r="A29" s="38"/>
      <c r="B29" s="45" t="s">
        <v>12</v>
      </c>
      <c r="C29" s="55"/>
      <c r="D29" s="48"/>
    </row>
    <row r="30" spans="1:4" x14ac:dyDescent="0.25">
      <c r="A30" s="38">
        <v>1</v>
      </c>
      <c r="B30" s="44" t="s">
        <v>72</v>
      </c>
      <c r="C30" s="48">
        <v>1424.36</v>
      </c>
      <c r="D30" s="48">
        <f>C30+D28</f>
        <v>21315.66</v>
      </c>
    </row>
    <row r="31" spans="1:4" x14ac:dyDescent="0.25">
      <c r="A31" s="38"/>
      <c r="B31" s="45" t="s">
        <v>13</v>
      </c>
      <c r="C31" s="55"/>
      <c r="D31" s="48"/>
    </row>
    <row r="32" spans="1:4" ht="17.100000000000001" customHeight="1" x14ac:dyDescent="0.25">
      <c r="A32" s="37">
        <v>1</v>
      </c>
      <c r="B32" s="44" t="s">
        <v>69</v>
      </c>
      <c r="C32" s="47">
        <v>150</v>
      </c>
      <c r="D32" s="48">
        <f>C32+D30</f>
        <v>21465.66</v>
      </c>
    </row>
    <row r="33" spans="1:4" x14ac:dyDescent="0.25">
      <c r="A33" s="37"/>
      <c r="B33" s="45"/>
      <c r="C33" s="48"/>
      <c r="D33" s="48"/>
    </row>
    <row r="34" spans="1:4" x14ac:dyDescent="0.25">
      <c r="A34" s="38"/>
      <c r="B34" s="45"/>
      <c r="C34" s="55"/>
      <c r="D34" s="47"/>
    </row>
    <row r="35" spans="1:4" x14ac:dyDescent="0.25">
      <c r="A35" s="13"/>
      <c r="B35" s="44"/>
      <c r="C35" s="47"/>
      <c r="D35" s="48"/>
    </row>
    <row r="36" spans="1:4" x14ac:dyDescent="0.25">
      <c r="A36" s="13"/>
      <c r="B36" s="44"/>
      <c r="C36" s="47"/>
      <c r="D36" s="48"/>
    </row>
    <row r="37" spans="1:4" x14ac:dyDescent="0.25">
      <c r="A37" s="13"/>
      <c r="B37" s="44"/>
      <c r="C37" s="47"/>
      <c r="D37" s="48"/>
    </row>
    <row r="38" spans="1:4" x14ac:dyDescent="0.25">
      <c r="A38" s="13"/>
      <c r="B38" s="45"/>
      <c r="C38" s="48"/>
      <c r="D38" s="48"/>
    </row>
    <row r="39" spans="1:4" x14ac:dyDescent="0.25">
      <c r="A39" s="13"/>
      <c r="B39" s="45"/>
      <c r="C39" s="48"/>
      <c r="D39" s="48"/>
    </row>
    <row r="40" spans="1:4" x14ac:dyDescent="0.25">
      <c r="A40" s="13"/>
      <c r="B40" s="44"/>
      <c r="C40" s="47"/>
      <c r="D40" s="48"/>
    </row>
    <row r="41" spans="1:4" x14ac:dyDescent="0.25">
      <c r="A41" s="13"/>
      <c r="B41" s="45"/>
      <c r="C41" s="47"/>
      <c r="D41" s="47"/>
    </row>
    <row r="42" spans="1:4" x14ac:dyDescent="0.25">
      <c r="A42" s="13"/>
      <c r="B42" s="44"/>
      <c r="C42" s="48"/>
      <c r="D42" s="48"/>
    </row>
    <row r="43" spans="1:4" x14ac:dyDescent="0.25">
      <c r="A43" s="13"/>
      <c r="B43" s="45"/>
      <c r="C43" s="48"/>
      <c r="D43" s="48"/>
    </row>
    <row r="44" spans="1:4" x14ac:dyDescent="0.25">
      <c r="A44" s="13"/>
      <c r="B44" s="44"/>
      <c r="C44" s="47"/>
      <c r="D44" s="48"/>
    </row>
    <row r="45" spans="1:4" x14ac:dyDescent="0.25">
      <c r="A45" s="13"/>
      <c r="B45" s="44"/>
      <c r="C45" s="48"/>
      <c r="D45" s="48"/>
    </row>
    <row r="46" spans="1:4" x14ac:dyDescent="0.25">
      <c r="A46" s="13"/>
      <c r="B46" s="44"/>
      <c r="C46" s="48"/>
      <c r="D46" s="48"/>
    </row>
    <row r="47" spans="1:4" x14ac:dyDescent="0.25">
      <c r="A47" s="13"/>
      <c r="B47" s="44"/>
      <c r="C47" s="48"/>
      <c r="D47" s="48"/>
    </row>
    <row r="48" spans="1:4" x14ac:dyDescent="0.25">
      <c r="A48" s="13"/>
      <c r="B48" s="45"/>
      <c r="C48" s="48"/>
      <c r="D48" s="48"/>
    </row>
    <row r="49" spans="1:4" x14ac:dyDescent="0.25">
      <c r="A49" s="13"/>
      <c r="B49" s="44"/>
      <c r="C49" s="47"/>
      <c r="D49" s="47"/>
    </row>
    <row r="50" spans="1:4" x14ac:dyDescent="0.25">
      <c r="A50" s="13"/>
      <c r="B50" s="44"/>
      <c r="C50" s="47"/>
      <c r="D50" s="47"/>
    </row>
    <row r="51" spans="1:4" x14ac:dyDescent="0.25">
      <c r="A51" s="13"/>
      <c r="B51" s="45"/>
      <c r="C51" s="48"/>
      <c r="D51" s="48"/>
    </row>
    <row r="52" spans="1:4" x14ac:dyDescent="0.25">
      <c r="A52" s="13"/>
      <c r="B52" s="45"/>
      <c r="C52" s="47"/>
      <c r="D52" s="47"/>
    </row>
    <row r="53" spans="1:4" x14ac:dyDescent="0.25">
      <c r="A53" s="13"/>
      <c r="B53" s="44"/>
      <c r="C53" s="47"/>
      <c r="D53" s="47"/>
    </row>
    <row r="54" spans="1:4" x14ac:dyDescent="0.25">
      <c r="A54" s="13"/>
      <c r="B54" s="45"/>
      <c r="C54" s="48"/>
      <c r="D54" s="48"/>
    </row>
    <row r="55" spans="1:4" x14ac:dyDescent="0.25">
      <c r="A55" s="13"/>
      <c r="B55" s="45"/>
      <c r="C55" s="47"/>
      <c r="D55" s="47"/>
    </row>
    <row r="56" spans="1:4" x14ac:dyDescent="0.25">
      <c r="A56" s="13"/>
      <c r="B56" s="44"/>
      <c r="C56" s="47"/>
      <c r="D56" s="47"/>
    </row>
    <row r="57" spans="1:4" x14ac:dyDescent="0.25">
      <c r="A57" s="13"/>
      <c r="B57" s="45"/>
      <c r="C57" s="48"/>
      <c r="D57" s="48"/>
    </row>
    <row r="58" spans="1:4" x14ac:dyDescent="0.25">
      <c r="B58" s="49"/>
      <c r="C58" s="49"/>
      <c r="D58" s="49"/>
    </row>
    <row r="59" spans="1:4" x14ac:dyDescent="0.25">
      <c r="B59" s="49"/>
      <c r="C59" s="49"/>
      <c r="D59" s="49"/>
    </row>
    <row r="60" spans="1:4" x14ac:dyDescent="0.25">
      <c r="B60" s="49"/>
      <c r="C60" s="49"/>
      <c r="D60" s="49"/>
    </row>
    <row r="61" spans="1:4" x14ac:dyDescent="0.25">
      <c r="B61" s="49"/>
      <c r="C61" s="49"/>
      <c r="D61" s="49"/>
    </row>
  </sheetData>
  <mergeCells count="3">
    <mergeCell ref="B21:D21"/>
    <mergeCell ref="B22:D22"/>
    <mergeCell ref="B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2016-01-25T06:28:03Z</cp:lastPrinted>
  <dcterms:created xsi:type="dcterms:W3CDTF">2011-07-25T05:21:17Z</dcterms:created>
  <dcterms:modified xsi:type="dcterms:W3CDTF">2023-01-26T08:10:48Z</dcterms:modified>
</cp:coreProperties>
</file>