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38" i="1"/>
  <c r="H29"/>
  <c r="F28"/>
  <c r="F25"/>
  <c r="F29"/>
  <c r="H39" l="1"/>
  <c r="H24"/>
  <c r="F24"/>
  <c r="F38" s="1"/>
  <c r="F39" l="1"/>
  <c r="H43" l="1"/>
  <c r="D19" s="1"/>
  <c r="F43"/>
  <c r="F13"/>
  <c r="D12" l="1"/>
  <c r="D21" s="1"/>
  <c r="F20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<sst xmlns="http://schemas.openxmlformats.org/spreadsheetml/2006/main" count="45" uniqueCount="44">
  <si>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</si>
  <si>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</si>
  <si>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</si>
  <si>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</si>
  <si>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</si>
  <si>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</si>
  <si>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</si>
  <si>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</si>
  <si>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</si>
  <si>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</si>
  <si>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</si>
  <si>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</si>
  <si>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</si>
  <si>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</si>
  <si>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</si>
  <si>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</si>
  <si>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</si>
  <si>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</si>
  <si>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</si>
  <si>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</si>
  <si>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</si>
  <si>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</si>
  <si>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</si>
  <si>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</si>
  <si>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</si>
  <si>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</si>
  <si>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</si>
  <si>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</si>
  <si>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</si>
  <si>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</si>
  <si>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</si>
  <si>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</si>
  <si>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</si>
  <si>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</si>
  <si>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</si>
  <si>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</si>
  <si>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</si>
  <si>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</si>
  <si>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</si>
  <si>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</si>
  <si>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</si>
  <si>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</si>
  <si>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многоквартирному дому по адресу ул. Сосновая, 15  за май-декабрь  2019 года</t>
  </si>
  <si>
    <t>Переходящие остатки денежных средств на 01.05.2019г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</si>
</sst>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F38" sqref="F38:G38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42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4305.5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43</v>
      </c>
      <c r="B11" s="44"/>
      <c r="C11" s="45"/>
      <c r="D11" s="33">
        <v>0</v>
      </c>
      <c r="E11" s="34"/>
      <c r="F11" s="74"/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823919</v>
      </c>
      <c r="E12" s="34"/>
      <c r="F12" s="33"/>
      <c r="G12" s="34"/>
      <c r="H12" s="30"/>
      <c r="I12" s="34"/>
    </row>
    <row r="13" spans="1:9">
      <c r="A13" s="76" t="s">
        <v>7</v>
      </c>
      <c r="B13" s="77"/>
      <c r="C13" s="78"/>
      <c r="D13" s="82"/>
      <c r="E13" s="83"/>
      <c r="F13" s="86">
        <f>F12*98/100</f>
        <v>0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704.9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-274414.11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796424.99999999988</v>
      </c>
      <c r="E19" s="40"/>
      <c r="F19" s="39">
        <v>0</v>
      </c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-246215.20999999985</v>
      </c>
      <c r="E20" s="40"/>
      <c r="F20" s="33">
        <f>F11+F12+F15-F19</f>
        <v>0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D12/(E7+E8)/8</f>
        <v>23.920537684357218</v>
      </c>
      <c r="E21" s="31"/>
      <c r="F21" s="30"/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379330.17000000004</v>
      </c>
      <c r="G24" s="32"/>
      <c r="H24" s="25">
        <f>H25+H26+H27+H28+H29+H30+H31+H32+H33</f>
        <v>396777.8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f>16188.68-8000</f>
        <v>8188.68</v>
      </c>
      <c r="G25" s="47"/>
      <c r="H25" s="48">
        <v>10405.620000000001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v>66821.36</v>
      </c>
      <c r="G26" s="31"/>
      <c r="H26" s="33">
        <v>77610.39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17222</v>
      </c>
      <c r="G27" s="31"/>
      <c r="H27" s="33">
        <v>24922.71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f>17222-9981.37</f>
        <v>7240.6299999999992</v>
      </c>
      <c r="G28" s="31"/>
      <c r="H28" s="39">
        <v>16556.64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f>79221.2+861.1+5166.6</f>
        <v>85248.900000000009</v>
      </c>
      <c r="G29" s="31"/>
      <c r="H29" s="33">
        <f>391.05+68888+990+5849.15</f>
        <v>76118.2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191164.2</v>
      </c>
      <c r="G30" s="31"/>
      <c r="H30" s="33">
        <v>191164.24</v>
      </c>
      <c r="I30" s="34"/>
    </row>
    <row r="31" spans="1:9">
      <c r="A31" s="10" t="s">
        <v>26</v>
      </c>
      <c r="B31" s="8"/>
      <c r="C31" s="8"/>
      <c r="D31" s="8"/>
      <c r="E31" s="9"/>
      <c r="F31" s="41">
        <v>3444.4</v>
      </c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115387.4</v>
      </c>
      <c r="G34" s="32"/>
      <c r="H34" s="35">
        <v>115387.4</v>
      </c>
      <c r="I34" s="26"/>
    </row>
    <row r="35" spans="1:9">
      <c r="A35" s="22" t="s">
        <v>28</v>
      </c>
      <c r="B35" s="23"/>
      <c r="C35" s="23"/>
      <c r="D35" s="23"/>
      <c r="E35" s="24"/>
      <c r="F35" s="25">
        <v>11280.41</v>
      </c>
      <c r="G35" s="32"/>
      <c r="H35" s="25">
        <v>18147.64</v>
      </c>
      <c r="I35" s="32"/>
    </row>
    <row r="36" spans="1:9">
      <c r="A36" s="22" t="s">
        <v>29</v>
      </c>
      <c r="B36" s="23"/>
      <c r="C36" s="23"/>
      <c r="D36" s="23"/>
      <c r="E36" s="24"/>
      <c r="F36" s="25">
        <v>213552.8</v>
      </c>
      <c r="G36" s="32"/>
      <c r="H36" s="25">
        <v>213568.8</v>
      </c>
      <c r="I36" s="32"/>
    </row>
    <row r="37" spans="1:9">
      <c r="A37" s="19" t="s">
        <v>37</v>
      </c>
      <c r="B37" s="20"/>
      <c r="C37" s="20"/>
      <c r="D37" s="20"/>
      <c r="E37" s="21"/>
      <c r="F37" s="25">
        <v>35821.760000000002</v>
      </c>
      <c r="G37" s="32"/>
      <c r="H37" s="25">
        <v>37222.75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755372.54</v>
      </c>
      <c r="G38" s="26"/>
      <c r="H38" s="25">
        <f>H24+H34+H35+H36+H37</f>
        <v>781104.3899999999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68546.460000000006</v>
      </c>
      <c r="G39" s="32"/>
      <c r="H39" s="25">
        <f>H40+H41+H42</f>
        <v>15320.61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16877.52</v>
      </c>
      <c r="G40" s="32"/>
      <c r="H40" s="25"/>
      <c r="I40" s="32"/>
    </row>
    <row r="41" spans="1:9">
      <c r="A41" s="14" t="s">
        <v>34</v>
      </c>
      <c r="B41" s="15"/>
      <c r="C41" s="15"/>
      <c r="D41" s="15"/>
      <c r="E41" s="16"/>
      <c r="F41" s="25">
        <v>4048.18</v>
      </c>
      <c r="G41" s="32"/>
      <c r="H41" s="25">
        <v>794.29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47620.76</v>
      </c>
      <c r="G42" s="32"/>
      <c r="H42" s="25">
        <v>14526.32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823919</v>
      </c>
      <c r="G43" s="26"/>
      <c r="H43" s="25">
        <f>H38+H39</f>
        <v>796424.99999999988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2020-02-02T11:43:37Z</dcterms:modified>
</cp:coreProperties>
</file>