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478767D4-735D-4EA5-840A-196DAE2995BB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4" i="6"/>
  <c r="D10" i="9"/>
  <c r="C12" i="6"/>
  <c r="D6" i="9" l="1"/>
  <c r="D8" i="9" s="1"/>
  <c r="D6" i="2" l="1"/>
  <c r="D6" i="6" l="1"/>
  <c r="D8" i="6" s="1"/>
  <c r="D12" i="6" s="1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24" i="5" l="1"/>
  <c r="M24" i="5"/>
  <c r="L24" i="5"/>
  <c r="K24" i="5"/>
  <c r="J24" i="5"/>
  <c r="I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<sst xmlns="http://schemas.openxmlformats.org/spreadsheetml/2006/main" count="114" uniqueCount="72">
  <si>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</si>
  <si>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</si>
  <si>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</si>
  <si>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</si>
  <si>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</si>
  <si>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</si>
  <si>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</si>
  <si>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</si>
  <si>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</si>
  <si>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</si>
  <si>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</si>
  <si>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</si>
  <si>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</si>
  <si>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</si>
  <si>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</si>
  <si>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</si>
  <si>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</si>
  <si>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</si>
  <si>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</si>
  <si>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</si>
  <si>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</si>
  <si>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</si>
  <si>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</si>
  <si>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</si>
  <si>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</si>
  <si>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</si>
  <si>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</si>
  <si>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</si>
  <si>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</si>
  <si>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</si>
  <si>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</si>
  <si>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</si>
  <si>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</si>
  <si>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</si>
  <si>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</si>
  <si>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</si>
  <si>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</si>
  <si>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</si>
  <si>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</si>
  <si>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</si>
  <si>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</si>
  <si>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</si>
  <si>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</si>
  <si>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</si>
  <si>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</si>
  <si>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Советская,11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</si>
  <si>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</si>
  <si>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</si>
  <si>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</si>
  <si>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</si>
  <si>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</si>
  <si>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</si>
  <si>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</si>
  <si>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</si>
  <si>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</si>
  <si>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</si>
  <si>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</si>
  <si>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</si>
  <si>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</si>
  <si>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2022г</t>
  </si>
  <si>
    <t>Лицевой счёт  2022г</t>
  </si>
  <si>
    <t>Лицевой счёт  2022г.</t>
  </si>
  <si>
    <t>Лицевой счёт 2022г</t>
  </si>
  <si>
    <t>Работы ППР</t>
  </si>
  <si>
    <t xml:space="preserve">Выданы материалы собственникам для ремонта подъезда </t>
  </si>
  <si>
    <t>Ремонт предподъездного освещения</t>
  </si>
  <si>
    <t>Вывоз крупногабаритного мусора</t>
  </si>
  <si>
    <t>Скос травы на придомовой территории</t>
  </si>
  <si>
    <t>Ремонт светильников. Замена лампочек и предохранителя</t>
  </si>
  <si>
    <t>Итого за август</t>
  </si>
  <si>
    <t>Ремонт светильников. Замена лампочек и предохранителя  2 этаж</t>
  </si>
  <si>
    <t>Демонтаж монтаж горелой электрокоробки на автомат Квартира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</si>
</sst>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2" fontId="9" fillId="0" borderId="1" xfId="0" applyNumberFormat="1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A5" sqref="A5: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60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/>
      <c r="C5" s="7"/>
      <c r="D5" s="7"/>
      <c r="E5" s="1"/>
      <c r="F5" s="1"/>
      <c r="G5" s="1"/>
      <c r="H5" s="1"/>
    </row>
    <row r="6" spans="1:8" x14ac:dyDescent="0.25">
      <c r="A6" s="42"/>
      <c r="B6" s="42"/>
      <c r="C6" s="42"/>
      <c r="D6" s="43"/>
      <c r="E6" s="1"/>
      <c r="F6" s="1"/>
    </row>
    <row r="7" spans="1:8" s="5" customFormat="1" x14ac:dyDescent="0.25">
      <c r="A7" s="42"/>
      <c r="B7" s="43"/>
      <c r="C7" s="42"/>
      <c r="D7" s="43"/>
      <c r="E7" s="4"/>
      <c r="F7" s="4"/>
    </row>
    <row r="8" spans="1:8" s="5" customFormat="1" x14ac:dyDescent="0.25">
      <c r="A8" s="42"/>
      <c r="B8" s="42"/>
      <c r="C8" s="42"/>
      <c r="D8" s="43"/>
      <c r="E8" s="4"/>
      <c r="F8" s="4"/>
    </row>
    <row r="9" spans="1:8" x14ac:dyDescent="0.25">
      <c r="A9" s="42"/>
      <c r="B9" s="43"/>
      <c r="C9" s="42"/>
      <c r="D9" s="42"/>
      <c r="E9" s="1"/>
      <c r="F9" s="1"/>
    </row>
    <row r="10" spans="1:8" x14ac:dyDescent="0.25">
      <c r="A10" s="42"/>
      <c r="B10" s="42"/>
      <c r="C10" s="42"/>
      <c r="D10" s="43"/>
      <c r="E10" s="1"/>
      <c r="F10" s="1"/>
    </row>
    <row r="11" spans="1:8" x14ac:dyDescent="0.25">
      <c r="A11" s="42"/>
      <c r="B11" s="42"/>
      <c r="C11" s="42"/>
      <c r="D11" s="43"/>
      <c r="E11" s="1"/>
      <c r="F11" s="1"/>
    </row>
    <row r="12" spans="1:8" x14ac:dyDescent="0.25">
      <c r="A12" s="42"/>
      <c r="B12" s="42"/>
      <c r="C12" s="42"/>
      <c r="D12" s="43"/>
      <c r="E12" s="1"/>
      <c r="F12" s="1"/>
    </row>
    <row r="13" spans="1:8" x14ac:dyDescent="0.25">
      <c r="A13" s="42"/>
      <c r="B13" s="42"/>
      <c r="C13" s="42"/>
      <c r="D13" s="43"/>
      <c r="E13" s="1"/>
      <c r="F13" s="1"/>
    </row>
    <row r="14" spans="1:8" s="5" customFormat="1" x14ac:dyDescent="0.25">
      <c r="A14" s="42"/>
      <c r="B14" s="42"/>
      <c r="C14" s="42"/>
      <c r="D14" s="43"/>
      <c r="E14" s="4"/>
      <c r="F14" s="4"/>
    </row>
    <row r="15" spans="1:8" s="5" customFormat="1" x14ac:dyDescent="0.25">
      <c r="A15" s="42"/>
      <c r="B15" s="42"/>
      <c r="C15" s="42"/>
      <c r="D15" s="43"/>
      <c r="E15" s="4"/>
      <c r="F15" s="4"/>
    </row>
    <row r="16" spans="1:8" x14ac:dyDescent="0.25">
      <c r="A16" s="42"/>
      <c r="B16" s="42"/>
      <c r="C16" s="42"/>
      <c r="D16" s="42"/>
      <c r="E16" s="1"/>
      <c r="F16" s="1"/>
    </row>
    <row r="17" spans="1:6" x14ac:dyDescent="0.25">
      <c r="A17" s="42"/>
      <c r="B17" s="42"/>
      <c r="C17" s="42"/>
      <c r="D17" s="42"/>
      <c r="E17" s="1"/>
      <c r="F17" s="1"/>
    </row>
    <row r="18" spans="1:6" x14ac:dyDescent="0.25">
      <c r="A18" s="42"/>
      <c r="B18" s="42"/>
      <c r="C18" s="42"/>
      <c r="D18" s="43"/>
      <c r="E18" s="1"/>
      <c r="F18" s="1"/>
    </row>
    <row r="19" spans="1:6" x14ac:dyDescent="0.25">
      <c r="A19" s="42"/>
      <c r="B19" s="42"/>
      <c r="C19" s="42"/>
      <c r="D19" s="42"/>
      <c r="E19" s="1"/>
      <c r="F19" s="1"/>
    </row>
    <row r="20" spans="1:6" x14ac:dyDescent="0.25">
      <c r="A20" s="42"/>
      <c r="B20" s="44"/>
      <c r="C20" s="42"/>
      <c r="D20" s="42"/>
      <c r="E20" s="1"/>
      <c r="F20" s="1"/>
    </row>
    <row r="21" spans="1:6" x14ac:dyDescent="0.25">
      <c r="A21" s="42"/>
      <c r="B21" s="42"/>
      <c r="C21" s="42"/>
      <c r="D21" s="42"/>
      <c r="E21" s="1"/>
      <c r="F21" s="1"/>
    </row>
    <row r="22" spans="1:6" s="5" customFormat="1" x14ac:dyDescent="0.25">
      <c r="A22" s="42"/>
      <c r="B22" s="42"/>
      <c r="C22" s="42"/>
      <c r="D22" s="43"/>
      <c r="E22" s="4"/>
      <c r="F22" s="4"/>
    </row>
    <row r="23" spans="1:6" x14ac:dyDescent="0.25">
      <c r="A23" s="42"/>
      <c r="B23" s="44"/>
      <c r="C23" s="42"/>
      <c r="D23" s="42"/>
      <c r="E23" s="1"/>
      <c r="F23" s="1"/>
    </row>
    <row r="24" spans="1:6" x14ac:dyDescent="0.25">
      <c r="A24" s="42"/>
      <c r="B24" s="42"/>
      <c r="C24" s="42"/>
      <c r="D24" s="42"/>
      <c r="E24" s="1"/>
      <c r="F24" s="1"/>
    </row>
    <row r="25" spans="1:6" x14ac:dyDescent="0.25">
      <c r="A25" s="42"/>
      <c r="B25" s="42"/>
      <c r="C25" s="42"/>
      <c r="D25" s="43"/>
      <c r="E25" s="1"/>
      <c r="F25" s="1"/>
    </row>
    <row r="26" spans="1:6" x14ac:dyDescent="0.25">
      <c r="A26" s="42"/>
      <c r="B26" s="42"/>
      <c r="C26" s="42"/>
      <c r="D26" s="43"/>
      <c r="E26" s="1"/>
      <c r="F26" s="1"/>
    </row>
    <row r="27" spans="1:6" x14ac:dyDescent="0.25">
      <c r="A27" s="42"/>
      <c r="B27" s="42"/>
      <c r="C27" s="42"/>
      <c r="D27" s="42"/>
      <c r="E27" s="1"/>
      <c r="F27" s="1"/>
    </row>
    <row r="28" spans="1:6" x14ac:dyDescent="0.25">
      <c r="A28" s="42"/>
      <c r="B28" s="45"/>
      <c r="C28" s="42"/>
      <c r="D28" s="46"/>
      <c r="E28" s="1"/>
      <c r="F28" s="1"/>
    </row>
    <row r="29" spans="1:6" x14ac:dyDescent="0.25">
      <c r="A29" s="42"/>
      <c r="B29" s="45"/>
      <c r="C29" s="42"/>
      <c r="D29" s="46"/>
      <c r="E29" s="1"/>
      <c r="F29" s="1"/>
    </row>
    <row r="30" spans="1:6" x14ac:dyDescent="0.25">
      <c r="A30" s="42"/>
      <c r="B30" s="45"/>
      <c r="C30" s="42"/>
      <c r="D30" s="46"/>
      <c r="E30" s="1"/>
      <c r="F30" s="1"/>
    </row>
    <row r="31" spans="1:6" x14ac:dyDescent="0.25">
      <c r="A31" s="42"/>
      <c r="B31" s="42"/>
      <c r="C31" s="42"/>
      <c r="D31" s="46"/>
      <c r="E31" s="1"/>
      <c r="F31" s="1"/>
    </row>
    <row r="32" spans="1:6" x14ac:dyDescent="0.25">
      <c r="A32" s="42"/>
      <c r="B32" s="45"/>
      <c r="C32" s="42"/>
      <c r="D32" s="46"/>
      <c r="E32" s="1"/>
      <c r="F32" s="1"/>
    </row>
    <row r="33" spans="1:6" x14ac:dyDescent="0.25">
      <c r="A33" s="42"/>
      <c r="B33" s="42"/>
      <c r="C33" s="42"/>
      <c r="D33" s="46"/>
      <c r="E33" s="1"/>
      <c r="F33" s="1"/>
    </row>
    <row r="34" spans="1:6" x14ac:dyDescent="0.25">
      <c r="A34" s="42"/>
      <c r="B34" s="47"/>
      <c r="C34" s="43"/>
      <c r="D34" s="48"/>
      <c r="E34" s="1"/>
      <c r="F34" s="1"/>
    </row>
    <row r="35" spans="1:6" x14ac:dyDescent="0.25">
      <c r="A35" s="42"/>
      <c r="B35" s="47"/>
      <c r="C35" s="43"/>
      <c r="D35" s="48"/>
      <c r="E35" s="1"/>
      <c r="F35" s="1"/>
    </row>
    <row r="36" spans="1:6" x14ac:dyDescent="0.25">
      <c r="A36" s="42"/>
      <c r="B36" s="42"/>
      <c r="C36" s="42"/>
      <c r="D36" s="42"/>
      <c r="E36" s="1"/>
      <c r="F36" s="1"/>
    </row>
    <row r="37" spans="1:6" x14ac:dyDescent="0.25">
      <c r="A37" s="42"/>
      <c r="B37" s="44"/>
      <c r="C37" s="42"/>
      <c r="D37" s="42"/>
      <c r="E37" s="1"/>
      <c r="F37" s="1"/>
    </row>
    <row r="38" spans="1:6" x14ac:dyDescent="0.25">
      <c r="A38" s="42"/>
      <c r="B38" s="43"/>
      <c r="C38" s="43"/>
      <c r="D38" s="43"/>
      <c r="E38" s="1"/>
      <c r="F38" s="1"/>
    </row>
    <row r="39" spans="1:6" x14ac:dyDescent="0.25">
      <c r="A39" s="43"/>
      <c r="B39" s="43"/>
      <c r="C39" s="43"/>
      <c r="D39" s="42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60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7</v>
      </c>
      <c r="C5" s="7"/>
      <c r="D5" s="7"/>
      <c r="E5" s="1"/>
      <c r="F5" s="1"/>
      <c r="G5" s="1"/>
      <c r="H5" s="1"/>
    </row>
    <row r="6" spans="1:8" s="1" customFormat="1" ht="30" x14ac:dyDescent="0.25">
      <c r="A6" s="42">
        <v>1</v>
      </c>
      <c r="B6" s="42" t="s">
        <v>64</v>
      </c>
      <c r="C6" s="42">
        <v>1584</v>
      </c>
      <c r="D6" s="43">
        <f>C6</f>
        <v>1584</v>
      </c>
    </row>
    <row r="7" spans="1:8" s="4" customFormat="1" x14ac:dyDescent="0.25">
      <c r="A7" s="42"/>
      <c r="B7" s="42"/>
      <c r="C7" s="42"/>
      <c r="D7" s="43"/>
    </row>
    <row r="8" spans="1:8" s="4" customFormat="1" x14ac:dyDescent="0.25">
      <c r="A8" s="42"/>
      <c r="B8" s="42"/>
      <c r="C8" s="42"/>
      <c r="D8" s="43"/>
    </row>
    <row r="9" spans="1:8" s="1" customFormat="1" ht="17.100000000000001" customHeight="1" x14ac:dyDescent="0.25">
      <c r="A9" s="42"/>
      <c r="B9" s="43"/>
      <c r="C9" s="43"/>
      <c r="D9" s="43"/>
    </row>
    <row r="10" spans="1:8" s="1" customFormat="1" x14ac:dyDescent="0.25">
      <c r="A10" s="42"/>
      <c r="B10" s="43"/>
      <c r="C10" s="42"/>
      <c r="D10" s="43"/>
    </row>
    <row r="11" spans="1:8" s="1" customFormat="1" x14ac:dyDescent="0.25">
      <c r="A11" s="42"/>
      <c r="B11" s="42"/>
      <c r="C11" s="43"/>
      <c r="D11" s="43"/>
    </row>
    <row r="12" spans="1:8" s="1" customFormat="1" x14ac:dyDescent="0.25">
      <c r="A12" s="42"/>
      <c r="B12" s="43"/>
      <c r="C12" s="42"/>
      <c r="D12" s="43"/>
    </row>
    <row r="13" spans="1:8" s="4" customFormat="1" x14ac:dyDescent="0.25">
      <c r="A13" s="42"/>
      <c r="B13" s="42"/>
      <c r="C13" s="42"/>
      <c r="D13" s="43"/>
    </row>
    <row r="14" spans="1:8" s="4" customFormat="1" x14ac:dyDescent="0.25">
      <c r="A14" s="42"/>
      <c r="B14" s="43"/>
      <c r="C14" s="42"/>
      <c r="D14" s="43"/>
    </row>
    <row r="15" spans="1:8" s="1" customFormat="1" x14ac:dyDescent="0.25">
      <c r="A15" s="42"/>
      <c r="B15" s="42"/>
      <c r="C15" s="42"/>
      <c r="D15" s="43"/>
    </row>
    <row r="16" spans="1:8" s="1" customFormat="1" x14ac:dyDescent="0.25">
      <c r="A16" s="42"/>
      <c r="B16" s="42"/>
      <c r="C16" s="42"/>
      <c r="D16" s="43"/>
    </row>
    <row r="17" spans="1:4" s="1" customFormat="1" x14ac:dyDescent="0.25">
      <c r="A17" s="42"/>
      <c r="B17" s="43"/>
      <c r="C17" s="43"/>
      <c r="D17" s="43"/>
    </row>
    <row r="18" spans="1:4" s="1" customFormat="1" x14ac:dyDescent="0.25">
      <c r="A18" s="42"/>
      <c r="B18" s="42"/>
      <c r="C18" s="42"/>
      <c r="D18" s="42"/>
    </row>
    <row r="19" spans="1:4" s="4" customFormat="1" x14ac:dyDescent="0.25">
      <c r="A19" s="43"/>
      <c r="B19" s="42"/>
      <c r="C19" s="42"/>
      <c r="D19" s="43"/>
    </row>
    <row r="20" spans="1:4" s="1" customFormat="1" x14ac:dyDescent="0.25">
      <c r="A20" s="42"/>
      <c r="B20" s="43"/>
      <c r="C20" s="42"/>
      <c r="D20" s="43"/>
    </row>
    <row r="21" spans="1:4" s="1" customFormat="1" x14ac:dyDescent="0.25">
      <c r="A21" s="42"/>
      <c r="B21" s="43"/>
      <c r="C21" s="42"/>
      <c r="D21" s="42"/>
    </row>
    <row r="22" spans="1:4" s="1" customFormat="1" x14ac:dyDescent="0.25">
      <c r="A22" s="42"/>
      <c r="B22" s="42"/>
      <c r="C22" s="42"/>
      <c r="D22" s="43"/>
    </row>
    <row r="23" spans="1:4" s="1" customFormat="1" x14ac:dyDescent="0.25">
      <c r="A23" s="43"/>
      <c r="B23" s="43"/>
      <c r="C23" s="43"/>
      <c r="D23" s="43"/>
    </row>
    <row r="24" spans="1:4" s="1" customFormat="1" ht="15.75" customHeight="1" x14ac:dyDescent="0.25">
      <c r="A24" s="42"/>
      <c r="B24" s="42"/>
      <c r="C24" s="42"/>
      <c r="D24" s="42"/>
    </row>
    <row r="25" spans="1:4" s="1" customFormat="1" x14ac:dyDescent="0.25">
      <c r="A25" s="42"/>
      <c r="B25" s="43"/>
      <c r="C25" s="43"/>
      <c r="D25" s="43"/>
    </row>
    <row r="26" spans="1:4" s="1" customFormat="1" x14ac:dyDescent="0.25">
      <c r="A26" s="42"/>
      <c r="B26" s="42"/>
      <c r="C26" s="43"/>
      <c r="D26" s="43"/>
    </row>
    <row r="27" spans="1:4" x14ac:dyDescent="0.25">
      <c r="A27" s="49"/>
      <c r="B27" s="43"/>
      <c r="C27" s="49"/>
      <c r="D27" s="49"/>
    </row>
    <row r="28" spans="1:4" x14ac:dyDescent="0.25">
      <c r="A28" s="49"/>
      <c r="B28" s="42"/>
      <c r="C28" s="49"/>
      <c r="D28" s="49"/>
    </row>
    <row r="29" spans="1:4" x14ac:dyDescent="0.25">
      <c r="A29" s="49"/>
      <c r="B29" s="42"/>
      <c r="C29" s="49"/>
      <c r="D29" s="49"/>
    </row>
    <row r="30" spans="1:4" x14ac:dyDescent="0.25">
      <c r="A30" s="49"/>
      <c r="B30" s="42"/>
      <c r="C30" s="49"/>
      <c r="D30" s="49"/>
    </row>
    <row r="31" spans="1:4" x14ac:dyDescent="0.25">
      <c r="A31" s="49"/>
      <c r="B31" s="43"/>
      <c r="C31" s="50"/>
      <c r="D31" s="50"/>
    </row>
    <row r="32" spans="1:4" x14ac:dyDescent="0.25">
      <c r="A32" s="49"/>
      <c r="B32" s="43"/>
      <c r="C32" s="49"/>
      <c r="D32" s="49"/>
    </row>
    <row r="33" spans="1:4" x14ac:dyDescent="0.25">
      <c r="A33" s="49"/>
      <c r="B33" s="42"/>
      <c r="C33" s="49"/>
      <c r="D33" s="49"/>
    </row>
    <row r="34" spans="1:4" x14ac:dyDescent="0.25">
      <c r="A34" s="49"/>
      <c r="B34" s="43"/>
      <c r="C34" s="50"/>
      <c r="D34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5" t="s">
        <v>60</v>
      </c>
      <c r="C1" s="65"/>
      <c r="D1" s="65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4" t="s">
        <v>46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2">
        <v>1</v>
      </c>
      <c r="B6" s="42" t="s">
        <v>63</v>
      </c>
      <c r="C6" s="42">
        <v>1116</v>
      </c>
      <c r="D6" s="43">
        <f>C6</f>
        <v>1116</v>
      </c>
    </row>
    <row r="7" spans="1:4" x14ac:dyDescent="0.25">
      <c r="A7" s="43"/>
      <c r="B7" s="43" t="s">
        <v>7</v>
      </c>
      <c r="C7" s="42"/>
      <c r="D7" s="43"/>
    </row>
    <row r="8" spans="1:4" x14ac:dyDescent="0.25">
      <c r="A8" s="42">
        <v>1</v>
      </c>
      <c r="B8" s="42" t="s">
        <v>65</v>
      </c>
      <c r="C8" s="43">
        <v>1136</v>
      </c>
      <c r="D8" s="43">
        <f>C8+D6</f>
        <v>2252</v>
      </c>
    </row>
    <row r="9" spans="1:4" x14ac:dyDescent="0.25">
      <c r="A9" s="42"/>
      <c r="B9" s="43" t="s">
        <v>11</v>
      </c>
      <c r="C9" s="42"/>
      <c r="D9" s="42"/>
    </row>
    <row r="10" spans="1:4" x14ac:dyDescent="0.25">
      <c r="A10" s="42">
        <v>1</v>
      </c>
      <c r="B10" s="42" t="s">
        <v>63</v>
      </c>
      <c r="C10" s="42">
        <v>1563</v>
      </c>
      <c r="D10" s="43"/>
    </row>
    <row r="11" spans="1:4" ht="30" x14ac:dyDescent="0.25">
      <c r="A11" s="42">
        <v>2</v>
      </c>
      <c r="B11" s="42" t="s">
        <v>68</v>
      </c>
      <c r="C11" s="42">
        <v>1566.5</v>
      </c>
      <c r="D11" s="42"/>
    </row>
    <row r="12" spans="1:4" x14ac:dyDescent="0.25">
      <c r="A12" s="42"/>
      <c r="B12" s="43" t="s">
        <v>69</v>
      </c>
      <c r="C12" s="43">
        <f>SUM(C10:C11)</f>
        <v>3129.5</v>
      </c>
      <c r="D12" s="43">
        <f>C12+D8</f>
        <v>5381.5</v>
      </c>
    </row>
    <row r="13" spans="1:4" x14ac:dyDescent="0.25">
      <c r="A13" s="43"/>
      <c r="B13" s="43" t="s">
        <v>13</v>
      </c>
      <c r="C13" s="42"/>
      <c r="D13" s="43"/>
    </row>
    <row r="14" spans="1:4" ht="30" x14ac:dyDescent="0.25">
      <c r="A14" s="42">
        <v>1</v>
      </c>
      <c r="B14" s="42" t="s">
        <v>70</v>
      </c>
      <c r="C14" s="43">
        <v>1240.5</v>
      </c>
      <c r="D14" s="43">
        <f>C14+D12</f>
        <v>6622</v>
      </c>
    </row>
    <row r="15" spans="1:4" x14ac:dyDescent="0.25">
      <c r="A15" s="42"/>
      <c r="B15" s="43" t="s">
        <v>14</v>
      </c>
      <c r="C15" s="43"/>
      <c r="D15" s="43"/>
    </row>
    <row r="16" spans="1:4" ht="30" x14ac:dyDescent="0.25">
      <c r="A16" s="42">
        <v>1</v>
      </c>
      <c r="B16" s="42" t="s">
        <v>71</v>
      </c>
      <c r="C16" s="42">
        <v>1572.5</v>
      </c>
      <c r="D16" s="43">
        <f>C16+D14</f>
        <v>8194.5</v>
      </c>
    </row>
    <row r="17" spans="1:4" x14ac:dyDescent="0.25">
      <c r="A17" s="42"/>
      <c r="B17" s="42"/>
      <c r="C17" s="42"/>
      <c r="D17" s="42"/>
    </row>
    <row r="18" spans="1:4" x14ac:dyDescent="0.25">
      <c r="A18" s="43"/>
      <c r="B18" s="43"/>
      <c r="C18" s="43"/>
      <c r="D18" s="43"/>
    </row>
    <row r="19" spans="1:4" x14ac:dyDescent="0.25">
      <c r="A19" s="42"/>
      <c r="B19" s="43"/>
      <c r="C19" s="42"/>
      <c r="D19" s="42"/>
    </row>
    <row r="20" spans="1:4" x14ac:dyDescent="0.25">
      <c r="A20" s="42"/>
      <c r="B20" s="42"/>
      <c r="C20" s="42"/>
      <c r="D20" s="42"/>
    </row>
    <row r="21" spans="1:4" x14ac:dyDescent="0.25">
      <c r="A21" s="42"/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3"/>
      <c r="C24" s="43"/>
      <c r="D24" s="43"/>
    </row>
    <row r="25" spans="1:4" x14ac:dyDescent="0.25">
      <c r="A25" s="42"/>
      <c r="B25" s="42"/>
      <c r="C25" s="43"/>
      <c r="D25" s="43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2"/>
      <c r="C28" s="49"/>
      <c r="D28" s="49"/>
    </row>
    <row r="29" spans="1:4" x14ac:dyDescent="0.25">
      <c r="A29" s="49"/>
      <c r="B29" s="42"/>
      <c r="C29" s="49"/>
      <c r="D29" s="49"/>
    </row>
    <row r="30" spans="1:4" x14ac:dyDescent="0.25">
      <c r="A30" s="49"/>
      <c r="B30" s="43"/>
      <c r="C30" s="50"/>
      <c r="D30" s="50"/>
    </row>
    <row r="31" spans="1:4" x14ac:dyDescent="0.25">
      <c r="A31" s="49"/>
      <c r="B31" s="43"/>
      <c r="C31" s="49"/>
      <c r="D31" s="49"/>
    </row>
    <row r="32" spans="1:4" x14ac:dyDescent="0.25">
      <c r="A32" s="49"/>
      <c r="B32" s="42"/>
      <c r="C32" s="49"/>
      <c r="D32" s="49"/>
    </row>
    <row r="33" spans="1:4" x14ac:dyDescent="0.25">
      <c r="A33" s="49"/>
      <c r="B33" s="43"/>
      <c r="C33" s="50"/>
      <c r="D33" s="50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  <row r="38" spans="1:4" x14ac:dyDescent="0.25">
      <c r="A38" s="51"/>
      <c r="B38" s="51"/>
      <c r="C38" s="51"/>
      <c r="D38" s="51"/>
    </row>
    <row r="39" spans="1:4" x14ac:dyDescent="0.25">
      <c r="A39" s="51"/>
      <c r="B39" s="51"/>
      <c r="C39" s="51"/>
      <c r="D39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5" t="s">
        <v>61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5" t="s">
        <v>47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3"/>
      <c r="B5" s="43"/>
      <c r="C5" s="43"/>
      <c r="D5" s="53"/>
      <c r="E5" s="1"/>
      <c r="F5" s="1"/>
      <c r="G5" s="1"/>
      <c r="H5" s="1"/>
    </row>
    <row r="6" spans="1:8" x14ac:dyDescent="0.25">
      <c r="A6" s="42"/>
      <c r="B6" s="42"/>
      <c r="C6" s="54"/>
      <c r="D6" s="43"/>
    </row>
    <row r="7" spans="1:8" x14ac:dyDescent="0.25">
      <c r="A7" s="50"/>
      <c r="B7" s="49"/>
      <c r="C7" s="55"/>
      <c r="D7" s="50"/>
    </row>
    <row r="8" spans="1:8" x14ac:dyDescent="0.25">
      <c r="A8" s="49"/>
      <c r="B8" s="42"/>
      <c r="C8" s="55"/>
      <c r="D8" s="56"/>
    </row>
    <row r="9" spans="1:8" x14ac:dyDescent="0.25">
      <c r="A9" s="57"/>
      <c r="B9" s="58"/>
      <c r="C9" s="63"/>
      <c r="D9" s="50"/>
    </row>
    <row r="10" spans="1:8" x14ac:dyDescent="0.25">
      <c r="A10" s="59"/>
      <c r="B10" s="60"/>
      <c r="C10" s="61"/>
      <c r="D10" s="62"/>
    </row>
    <row r="11" spans="1:8" x14ac:dyDescent="0.25">
      <c r="A11" s="49"/>
      <c r="B11" s="42"/>
      <c r="C11" s="49"/>
      <c r="D11" s="49"/>
    </row>
    <row r="12" spans="1:8" x14ac:dyDescent="0.25">
      <c r="A12" s="49"/>
      <c r="B12" s="49"/>
      <c r="C12" s="49"/>
      <c r="D12" s="50"/>
    </row>
    <row r="13" spans="1:8" x14ac:dyDescent="0.25">
      <c r="A13" s="49"/>
      <c r="B13" s="49"/>
      <c r="C13" s="49"/>
      <c r="D13" s="49"/>
    </row>
    <row r="14" spans="1:8" x14ac:dyDescent="0.25">
      <c r="A14" s="49"/>
      <c r="B14" s="50"/>
      <c r="C14" s="50"/>
      <c r="D14" s="50"/>
    </row>
    <row r="15" spans="1:8" x14ac:dyDescent="0.25">
      <c r="A15" s="49"/>
      <c r="B15" s="50"/>
      <c r="C15" s="49"/>
      <c r="D15" s="49"/>
    </row>
    <row r="16" spans="1:8" x14ac:dyDescent="0.25">
      <c r="A16" s="49"/>
      <c r="B16" s="44"/>
      <c r="C16" s="49"/>
      <c r="D16" s="49"/>
    </row>
    <row r="17" spans="1:4" x14ac:dyDescent="0.25">
      <c r="A17" s="49"/>
      <c r="B17" s="49"/>
      <c r="C17" s="49"/>
      <c r="D17" s="49"/>
    </row>
    <row r="18" spans="1:4" x14ac:dyDescent="0.25">
      <c r="A18" s="49"/>
      <c r="B18" s="50"/>
      <c r="C18" s="50"/>
      <c r="D18" s="50"/>
    </row>
    <row r="19" spans="1:4" x14ac:dyDescent="0.25">
      <c r="A19" s="49"/>
      <c r="B19" s="50"/>
      <c r="C19" s="49"/>
      <c r="D19" s="49"/>
    </row>
    <row r="20" spans="1:4" x14ac:dyDescent="0.25">
      <c r="A20" s="49"/>
      <c r="B20" s="42"/>
      <c r="C20" s="49"/>
      <c r="D20" s="49"/>
    </row>
    <row r="21" spans="1:4" x14ac:dyDescent="0.25">
      <c r="A21" s="49"/>
      <c r="B21" s="42"/>
      <c r="C21" s="49"/>
      <c r="D21" s="49"/>
    </row>
    <row r="22" spans="1:4" x14ac:dyDescent="0.25">
      <c r="A22" s="49"/>
      <c r="B22" s="50"/>
      <c r="C22" s="50"/>
      <c r="D22" s="50"/>
    </row>
    <row r="23" spans="1:4" x14ac:dyDescent="0.25">
      <c r="A23" s="49"/>
      <c r="B23" s="50"/>
      <c r="C23" s="49"/>
      <c r="D23" s="49"/>
    </row>
    <row r="24" spans="1:4" x14ac:dyDescent="0.25">
      <c r="A24" s="49"/>
      <c r="B24" s="42"/>
      <c r="C24" s="49"/>
      <c r="D24" s="49"/>
    </row>
    <row r="25" spans="1:4" x14ac:dyDescent="0.25">
      <c r="A25" s="49"/>
      <c r="B25" s="42"/>
      <c r="C25" s="49"/>
      <c r="D25" s="50"/>
    </row>
    <row r="26" spans="1:4" x14ac:dyDescent="0.25">
      <c r="A26" s="49"/>
      <c r="B26" s="50"/>
      <c r="C26" s="50"/>
      <c r="D26" s="50"/>
    </row>
    <row r="27" spans="1:4" x14ac:dyDescent="0.25">
      <c r="A27" s="49"/>
      <c r="B27" s="49"/>
      <c r="C27" s="49"/>
      <c r="D27" s="49"/>
    </row>
    <row r="28" spans="1:4" x14ac:dyDescent="0.25">
      <c r="A28" s="49"/>
      <c r="B28" s="50"/>
      <c r="C28" s="50"/>
      <c r="D28" s="50"/>
    </row>
    <row r="29" spans="1:4" x14ac:dyDescent="0.25">
      <c r="A29" s="49"/>
      <c r="B29" s="50"/>
      <c r="C29" s="49"/>
      <c r="D29" s="49"/>
    </row>
    <row r="30" spans="1:4" x14ac:dyDescent="0.25">
      <c r="A30" s="49"/>
      <c r="B30" s="49"/>
      <c r="C30" s="49"/>
      <c r="D30" s="49"/>
    </row>
    <row r="31" spans="1:4" x14ac:dyDescent="0.25">
      <c r="A31" s="49"/>
      <c r="B31" s="50"/>
      <c r="C31" s="50"/>
      <c r="D31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60</v>
      </c>
      <c r="C1" s="65"/>
      <c r="D1" s="65"/>
    </row>
    <row r="2" spans="1:4" ht="15.75" x14ac:dyDescent="0.25">
      <c r="A2" s="1"/>
      <c r="B2" s="66" t="s">
        <v>30</v>
      </c>
      <c r="C2" s="66"/>
      <c r="D2" s="66"/>
    </row>
    <row r="3" spans="1:4" ht="15.75" x14ac:dyDescent="0.25">
      <c r="A3" s="1"/>
      <c r="B3" s="65" t="s">
        <v>47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6" sqref="B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62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48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2"/>
      <c r="B5" s="43"/>
      <c r="C5" s="43"/>
      <c r="D5" s="52"/>
      <c r="E5" s="1"/>
      <c r="F5" s="1"/>
      <c r="G5" s="1"/>
      <c r="H5" s="1"/>
    </row>
    <row r="6" spans="1:8" s="1" customFormat="1" x14ac:dyDescent="0.25">
      <c r="A6" s="42"/>
      <c r="B6" s="42"/>
      <c r="C6" s="50"/>
      <c r="D6" s="50"/>
    </row>
    <row r="7" spans="1:8" s="5" customFormat="1" x14ac:dyDescent="0.25">
      <c r="A7" s="50"/>
      <c r="B7" s="50"/>
      <c r="C7" s="50"/>
      <c r="D7" s="50"/>
    </row>
    <row r="8" spans="1:8" x14ac:dyDescent="0.25">
      <c r="A8" s="49"/>
      <c r="B8" s="43"/>
      <c r="C8" s="49"/>
      <c r="D8" s="49"/>
    </row>
    <row r="9" spans="1:8" x14ac:dyDescent="0.25">
      <c r="A9" s="49"/>
      <c r="B9" s="42"/>
      <c r="C9" s="49"/>
      <c r="D9" s="49"/>
    </row>
    <row r="10" spans="1:8" s="5" customFormat="1" x14ac:dyDescent="0.25">
      <c r="A10" s="49"/>
      <c r="B10" s="42"/>
      <c r="C10" s="49"/>
      <c r="D10" s="50"/>
    </row>
    <row r="11" spans="1:8" x14ac:dyDescent="0.25">
      <c r="A11" s="49"/>
      <c r="B11" s="42"/>
      <c r="C11" s="49"/>
      <c r="D11" s="50"/>
    </row>
    <row r="12" spans="1:8" x14ac:dyDescent="0.25">
      <c r="A12" s="50"/>
      <c r="B12" s="43"/>
      <c r="C12" s="50"/>
      <c r="D12" s="50"/>
    </row>
    <row r="13" spans="1:8" x14ac:dyDescent="0.25">
      <c r="A13" s="50"/>
      <c r="B13" s="43"/>
      <c r="C13" s="50"/>
      <c r="D13" s="50"/>
    </row>
    <row r="14" spans="1:8" x14ac:dyDescent="0.25">
      <c r="A14" s="49"/>
      <c r="B14" s="42"/>
      <c r="C14" s="49"/>
      <c r="D14" s="49"/>
    </row>
    <row r="15" spans="1:8" x14ac:dyDescent="0.25">
      <c r="A15" s="49"/>
      <c r="B15" s="43"/>
      <c r="C15" s="50"/>
      <c r="D15" s="50"/>
    </row>
    <row r="16" spans="1:8" x14ac:dyDescent="0.25">
      <c r="A16" s="49"/>
      <c r="B16" s="43"/>
      <c r="C16" s="49"/>
      <c r="D16" s="49"/>
    </row>
    <row r="17" spans="1:4" x14ac:dyDescent="0.25">
      <c r="A17" s="49"/>
      <c r="B17" s="42"/>
      <c r="C17" s="49"/>
      <c r="D17" s="49"/>
    </row>
    <row r="18" spans="1:4" x14ac:dyDescent="0.25">
      <c r="A18" s="49"/>
      <c r="B18" s="43"/>
      <c r="C18" s="50"/>
      <c r="D18" s="50"/>
    </row>
    <row r="19" spans="1:4" x14ac:dyDescent="0.25">
      <c r="A19" s="49"/>
      <c r="B19" s="43"/>
      <c r="C19" s="50"/>
      <c r="D19" s="50"/>
    </row>
    <row r="20" spans="1:4" x14ac:dyDescent="0.25">
      <c r="A20" s="49"/>
      <c r="B20" s="42"/>
      <c r="C20" s="49"/>
      <c r="D20" s="49"/>
    </row>
    <row r="21" spans="1:4" x14ac:dyDescent="0.25">
      <c r="A21" s="49"/>
      <c r="B21" s="42"/>
      <c r="C21" s="49"/>
      <c r="D21" s="49"/>
    </row>
    <row r="22" spans="1:4" x14ac:dyDescent="0.25">
      <c r="A22" s="49"/>
      <c r="B22" s="43"/>
      <c r="C22" s="50"/>
      <c r="D22" s="50"/>
    </row>
    <row r="23" spans="1:4" x14ac:dyDescent="0.25">
      <c r="A23" s="49"/>
      <c r="B23" s="43"/>
      <c r="C23" s="49"/>
      <c r="D23" s="49"/>
    </row>
    <row r="24" spans="1:4" x14ac:dyDescent="0.25">
      <c r="A24" s="49"/>
      <c r="B24" s="42"/>
      <c r="C24" s="49"/>
      <c r="D24" s="49"/>
    </row>
    <row r="25" spans="1:4" x14ac:dyDescent="0.25">
      <c r="A25" s="49"/>
      <c r="B25" s="43"/>
      <c r="C25" s="50"/>
      <c r="D25" s="50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3"/>
      <c r="C28" s="50"/>
      <c r="D28" s="50"/>
    </row>
    <row r="29" spans="1:4" x14ac:dyDescent="0.25">
      <c r="A29" s="49"/>
      <c r="B29" s="43"/>
      <c r="C29" s="49"/>
      <c r="D29" s="49"/>
    </row>
    <row r="30" spans="1:4" x14ac:dyDescent="0.25">
      <c r="A30" s="49"/>
      <c r="B30" s="42"/>
      <c r="C30" s="49"/>
      <c r="D30" s="50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7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2842.73</v>
      </c>
      <c r="C4" s="24">
        <f t="shared" ref="C4:N4" si="0">C5+C6+C8</f>
        <v>2842.73</v>
      </c>
      <c r="D4" s="24">
        <f t="shared" si="0"/>
        <v>2842.73</v>
      </c>
      <c r="E4" s="24">
        <f>E5+E6+E7+E8</f>
        <v>2842.73</v>
      </c>
      <c r="F4" s="24">
        <f t="shared" si="0"/>
        <v>2842.73</v>
      </c>
      <c r="G4" s="24">
        <f t="shared" si="0"/>
        <v>2842.73</v>
      </c>
      <c r="H4" s="24">
        <f t="shared" si="0"/>
        <v>2842.73</v>
      </c>
      <c r="I4" s="24">
        <f t="shared" si="0"/>
        <v>2842.73</v>
      </c>
      <c r="J4" s="24">
        <f t="shared" si="0"/>
        <v>2842.73</v>
      </c>
      <c r="K4" s="24">
        <f t="shared" si="0"/>
        <v>2842.73</v>
      </c>
      <c r="L4" s="24">
        <f t="shared" si="0"/>
        <v>2842.73</v>
      </c>
      <c r="M4" s="24">
        <f t="shared" si="0"/>
        <v>2842.73</v>
      </c>
      <c r="N4" s="24">
        <f t="shared" si="0"/>
        <v>34112.759999999995</v>
      </c>
    </row>
    <row r="5" spans="1:14" ht="39" customHeight="1" x14ac:dyDescent="0.35">
      <c r="A5" s="28" t="s">
        <v>17</v>
      </c>
      <c r="B5" s="25">
        <v>1845.98</v>
      </c>
      <c r="C5" s="25">
        <v>1845.98</v>
      </c>
      <c r="D5" s="25">
        <v>1845.98</v>
      </c>
      <c r="E5" s="25">
        <v>1845.98</v>
      </c>
      <c r="F5" s="25">
        <v>1845.98</v>
      </c>
      <c r="G5" s="25">
        <v>1845.98</v>
      </c>
      <c r="H5" s="25">
        <v>1845.98</v>
      </c>
      <c r="I5" s="25">
        <v>1845.98</v>
      </c>
      <c r="J5" s="25">
        <v>1845.98</v>
      </c>
      <c r="K5" s="25">
        <v>1845.98</v>
      </c>
      <c r="L5" s="25">
        <v>1845.98</v>
      </c>
      <c r="M5" s="25">
        <v>1845.98</v>
      </c>
      <c r="N5" s="25">
        <f t="shared" ref="N5:N23" si="1">SUM(B5:M5)</f>
        <v>22151.759999999998</v>
      </c>
    </row>
    <row r="6" spans="1:14" ht="44.25" customHeight="1" x14ac:dyDescent="0.35">
      <c r="A6" s="28" t="s">
        <v>35</v>
      </c>
      <c r="B6" s="25">
        <v>996.75</v>
      </c>
      <c r="C6" s="25">
        <v>996.75</v>
      </c>
      <c r="D6" s="25">
        <v>996.75</v>
      </c>
      <c r="E6" s="25">
        <v>996.75</v>
      </c>
      <c r="F6" s="25">
        <v>996.75</v>
      </c>
      <c r="G6" s="25">
        <v>996.75</v>
      </c>
      <c r="H6" s="25">
        <v>996.75</v>
      </c>
      <c r="I6" s="25">
        <v>996.75</v>
      </c>
      <c r="J6" s="25">
        <v>996.75</v>
      </c>
      <c r="K6" s="25">
        <v>996.75</v>
      </c>
      <c r="L6" s="25">
        <v>996.75</v>
      </c>
      <c r="M6" s="25">
        <v>996.75</v>
      </c>
      <c r="N6" s="25">
        <f>SUM(B6:M6)</f>
        <v>11961</v>
      </c>
    </row>
    <row r="7" spans="1:14" ht="44.25" customHeight="1" x14ac:dyDescent="0.35">
      <c r="A7" s="28" t="s">
        <v>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0</v>
      </c>
      <c r="C9" s="24">
        <f t="shared" ref="C9:M9" si="2">C10+C11+C12+C13</f>
        <v>1116</v>
      </c>
      <c r="D9" s="24">
        <f t="shared" si="2"/>
        <v>0</v>
      </c>
      <c r="E9" s="24">
        <f t="shared" si="2"/>
        <v>2720</v>
      </c>
      <c r="F9" s="24">
        <f t="shared" si="2"/>
        <v>0</v>
      </c>
      <c r="G9" s="24">
        <f t="shared" si="2"/>
        <v>0</v>
      </c>
      <c r="H9" s="24">
        <f t="shared" si="2"/>
        <v>593.77</v>
      </c>
      <c r="I9" s="24">
        <f t="shared" si="2"/>
        <v>3129.5</v>
      </c>
      <c r="J9" s="24">
        <f t="shared" si="2"/>
        <v>0</v>
      </c>
      <c r="K9" s="24">
        <f t="shared" si="2"/>
        <v>1240.5</v>
      </c>
      <c r="L9" s="24">
        <f t="shared" si="2"/>
        <v>2166.27</v>
      </c>
      <c r="M9" s="24">
        <f t="shared" si="2"/>
        <v>0</v>
      </c>
      <c r="N9" s="24">
        <f t="shared" si="1"/>
        <v>10966.04</v>
      </c>
    </row>
    <row r="10" spans="1:14" ht="40.5" customHeight="1" x14ac:dyDescent="0.35">
      <c r="A10" s="28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>
        <f t="shared" si="1"/>
        <v>0</v>
      </c>
    </row>
    <row r="11" spans="1:14" ht="45.75" customHeight="1" x14ac:dyDescent="0.35">
      <c r="A11" s="28" t="s">
        <v>20</v>
      </c>
      <c r="B11" s="26"/>
      <c r="C11" s="25"/>
      <c r="D11" s="25"/>
      <c r="E11" s="25">
        <v>1584</v>
      </c>
      <c r="F11" s="25"/>
      <c r="G11" s="25"/>
      <c r="H11" s="25"/>
      <c r="I11" s="25"/>
      <c r="J11" s="25"/>
      <c r="K11" s="25"/>
      <c r="L11" s="25"/>
      <c r="M11" s="25"/>
      <c r="N11" s="24">
        <f t="shared" si="1"/>
        <v>1584</v>
      </c>
    </row>
    <row r="12" spans="1:14" ht="45.75" customHeight="1" x14ac:dyDescent="0.35">
      <c r="A12" s="35" t="s">
        <v>31</v>
      </c>
      <c r="B12" s="26"/>
      <c r="C12" s="25">
        <v>1116</v>
      </c>
      <c r="D12" s="25"/>
      <c r="E12" s="25">
        <v>1136</v>
      </c>
      <c r="F12" s="25"/>
      <c r="G12" s="25"/>
      <c r="H12" s="25"/>
      <c r="I12" s="25">
        <v>3129.5</v>
      </c>
      <c r="J12" s="25"/>
      <c r="K12" s="25">
        <v>1240.5</v>
      </c>
      <c r="L12" s="25">
        <v>1572.5</v>
      </c>
      <c r="M12" s="25"/>
      <c r="N12" s="25">
        <f>SUM(B12:M12)</f>
        <v>8194.5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/>
      <c r="H13" s="25">
        <v>593.77</v>
      </c>
      <c r="I13" s="25"/>
      <c r="J13" s="25"/>
      <c r="K13" s="25"/>
      <c r="L13" s="25">
        <v>593.77</v>
      </c>
      <c r="M13" s="25"/>
      <c r="N13" s="25">
        <f t="shared" si="1"/>
        <v>1187.54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0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0" t="s">
        <v>50</v>
      </c>
      <c r="B18" s="25"/>
      <c r="C18" s="25"/>
      <c r="D18" s="25"/>
      <c r="E18" s="25"/>
      <c r="F18" s="25">
        <v>235</v>
      </c>
      <c r="G18" s="25">
        <v>784</v>
      </c>
      <c r="H18" s="25"/>
      <c r="I18" s="25"/>
      <c r="J18" s="25">
        <v>150</v>
      </c>
      <c r="K18" s="25"/>
      <c r="L18" s="25"/>
      <c r="M18" s="25"/>
      <c r="N18" s="25">
        <f t="shared" si="1"/>
        <v>1169</v>
      </c>
    </row>
    <row r="19" spans="1:14" ht="40.5" customHeight="1" x14ac:dyDescent="0.35">
      <c r="A19" s="29" t="s">
        <v>52</v>
      </c>
      <c r="B19" s="24">
        <f>B20+B21+B22</f>
        <v>644.80999999999995</v>
      </c>
      <c r="C19" s="24">
        <f t="shared" ref="C19:M19" si="4">C20+C21+C22</f>
        <v>135.63</v>
      </c>
      <c r="D19" s="24">
        <f t="shared" si="4"/>
        <v>663.07999999999993</v>
      </c>
      <c r="E19" s="24">
        <f t="shared" si="4"/>
        <v>562.79</v>
      </c>
      <c r="F19" s="24">
        <f t="shared" si="4"/>
        <v>98.439999999999969</v>
      </c>
      <c r="G19" s="24">
        <f t="shared" si="4"/>
        <v>-373.79</v>
      </c>
      <c r="H19" s="24">
        <f t="shared" si="4"/>
        <v>603.71</v>
      </c>
      <c r="I19" s="24">
        <f t="shared" si="4"/>
        <v>919.56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3254.23</v>
      </c>
    </row>
    <row r="20" spans="1:14" ht="40.5" customHeight="1" x14ac:dyDescent="0.35">
      <c r="A20" s="28" t="s">
        <v>53</v>
      </c>
      <c r="B20" s="25">
        <v>59.54</v>
      </c>
      <c r="C20" s="25">
        <v>29.77</v>
      </c>
      <c r="D20" s="25"/>
      <c r="E20" s="25">
        <v>-89.31</v>
      </c>
      <c r="F20" s="25">
        <v>-89.31</v>
      </c>
      <c r="G20" s="25">
        <v>-59.54</v>
      </c>
      <c r="H20" s="25">
        <v>59.54</v>
      </c>
      <c r="I20" s="25">
        <v>-119.08</v>
      </c>
      <c r="J20" s="25"/>
      <c r="K20" s="25"/>
      <c r="L20" s="25"/>
      <c r="M20" s="25"/>
      <c r="N20" s="25">
        <f t="shared" si="5"/>
        <v>-208.39</v>
      </c>
    </row>
    <row r="21" spans="1:14" ht="40.5" customHeight="1" x14ac:dyDescent="0.35">
      <c r="A21" s="28" t="s">
        <v>54</v>
      </c>
      <c r="B21" s="25">
        <v>311.68</v>
      </c>
      <c r="C21" s="25">
        <v>311.68</v>
      </c>
      <c r="D21" s="25">
        <v>311.68</v>
      </c>
      <c r="E21" s="25">
        <v>320.77999999999997</v>
      </c>
      <c r="F21" s="25">
        <v>320.77999999999997</v>
      </c>
      <c r="G21" s="25">
        <v>320.77999999999997</v>
      </c>
      <c r="H21" s="25">
        <v>320.77999999999997</v>
      </c>
      <c r="I21" s="25">
        <v>320.77999999999997</v>
      </c>
      <c r="J21" s="25"/>
      <c r="K21" s="25"/>
      <c r="L21" s="25"/>
      <c r="M21" s="25"/>
      <c r="N21" s="25">
        <f t="shared" si="5"/>
        <v>2538.9399999999996</v>
      </c>
    </row>
    <row r="22" spans="1:14" ht="40.5" customHeight="1" x14ac:dyDescent="0.35">
      <c r="A22" s="35" t="s">
        <v>55</v>
      </c>
      <c r="B22" s="25">
        <v>273.58999999999997</v>
      </c>
      <c r="C22" s="25">
        <v>-205.82</v>
      </c>
      <c r="D22" s="25">
        <v>351.4</v>
      </c>
      <c r="E22" s="25">
        <v>331.32</v>
      </c>
      <c r="F22" s="25">
        <v>-133.03</v>
      </c>
      <c r="G22" s="25">
        <v>-635.03</v>
      </c>
      <c r="H22" s="25">
        <v>223.39</v>
      </c>
      <c r="I22" s="25">
        <v>717.86</v>
      </c>
      <c r="J22" s="25"/>
      <c r="K22" s="25"/>
      <c r="L22" s="25"/>
      <c r="M22" s="25"/>
      <c r="N22" s="25">
        <f t="shared" si="5"/>
        <v>923.68000000000006</v>
      </c>
    </row>
    <row r="23" spans="1:14" ht="39.75" customHeight="1" x14ac:dyDescent="0.35">
      <c r="A23" s="29" t="s">
        <v>56</v>
      </c>
      <c r="B23" s="24">
        <v>1690.49</v>
      </c>
      <c r="C23" s="24">
        <v>1690.49</v>
      </c>
      <c r="D23" s="24">
        <v>1690.49</v>
      </c>
      <c r="E23" s="24">
        <v>1690.49</v>
      </c>
      <c r="F23" s="24">
        <v>1690.49</v>
      </c>
      <c r="G23" s="24">
        <v>1690.49</v>
      </c>
      <c r="H23" s="24">
        <v>1690.49</v>
      </c>
      <c r="I23" s="24">
        <v>1690.49</v>
      </c>
      <c r="J23" s="24">
        <v>1690.49</v>
      </c>
      <c r="K23" s="24">
        <v>1690.49</v>
      </c>
      <c r="L23" s="24">
        <v>1690.49</v>
      </c>
      <c r="M23" s="24">
        <v>1690.49</v>
      </c>
      <c r="N23" s="24">
        <f t="shared" si="1"/>
        <v>20285.880000000005</v>
      </c>
    </row>
    <row r="24" spans="1:14" ht="22.5" customHeight="1" x14ac:dyDescent="0.35">
      <c r="A24" s="29" t="s">
        <v>25</v>
      </c>
      <c r="B24" s="24">
        <f>B4+B9+B14+B18+B23+B19</f>
        <v>5178.0300000000007</v>
      </c>
      <c r="C24" s="24">
        <f t="shared" ref="C24:N24" si="6">C4+C9+C14+C18+C23+C19</f>
        <v>5784.85</v>
      </c>
      <c r="D24" s="24">
        <f t="shared" si="6"/>
        <v>5196.3</v>
      </c>
      <c r="E24" s="24">
        <f t="shared" si="6"/>
        <v>7816.0099999999993</v>
      </c>
      <c r="F24" s="24">
        <f t="shared" si="6"/>
        <v>4866.66</v>
      </c>
      <c r="G24" s="24">
        <f t="shared" si="6"/>
        <v>4943.43</v>
      </c>
      <c r="H24" s="24">
        <f t="shared" si="6"/>
        <v>5730.7</v>
      </c>
      <c r="I24" s="24">
        <f t="shared" si="6"/>
        <v>8582.2799999999988</v>
      </c>
      <c r="J24" s="24">
        <f t="shared" si="6"/>
        <v>4683.22</v>
      </c>
      <c r="K24" s="24">
        <f t="shared" si="6"/>
        <v>5773.72</v>
      </c>
      <c r="L24" s="24">
        <f t="shared" si="6"/>
        <v>6699.49</v>
      </c>
      <c r="M24" s="24">
        <f t="shared" si="6"/>
        <v>4533.22</v>
      </c>
      <c r="N24" s="24">
        <f t="shared" si="6"/>
        <v>69787.909999999989</v>
      </c>
    </row>
    <row r="25" spans="1:14" ht="15.75" x14ac:dyDescent="0.25">
      <c r="A25" s="68" t="s">
        <v>57</v>
      </c>
      <c r="B25" s="68"/>
      <c r="C25" s="68"/>
      <c r="D25" s="30"/>
      <c r="E25" s="30"/>
      <c r="F25" s="30"/>
      <c r="G25" s="30"/>
      <c r="H25" s="30"/>
      <c r="I25" s="30"/>
      <c r="J25" s="30"/>
      <c r="K25" s="30"/>
      <c r="L25" s="69" t="s">
        <v>29</v>
      </c>
      <c r="M25" s="69"/>
      <c r="N25" s="69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8" t="s">
        <v>27</v>
      </c>
      <c r="B27" s="68"/>
      <c r="C27" s="68"/>
      <c r="D27" s="30"/>
      <c r="E27" s="30"/>
      <c r="F27" s="30"/>
      <c r="G27" s="30"/>
      <c r="H27" s="30"/>
      <c r="I27" s="30"/>
      <c r="J27" s="30"/>
      <c r="K27" s="30"/>
      <c r="L27" s="69" t="s">
        <v>34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3.140625" customWidth="1"/>
    <col min="5" max="5" width="14" customWidth="1"/>
  </cols>
  <sheetData>
    <row r="1" spans="1:5" ht="15.75" x14ac:dyDescent="0.25">
      <c r="B1" s="41" t="s">
        <v>51</v>
      </c>
      <c r="C1" s="4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38" t="s">
        <v>37</v>
      </c>
      <c r="B4" s="38" t="s">
        <v>37</v>
      </c>
      <c r="C4" s="38"/>
      <c r="D4" s="38" t="s">
        <v>38</v>
      </c>
      <c r="E4" s="38" t="s">
        <v>39</v>
      </c>
    </row>
    <row r="5" spans="1:5" x14ac:dyDescent="0.25">
      <c r="A5" s="39" t="s">
        <v>40</v>
      </c>
      <c r="B5" s="39" t="s">
        <v>41</v>
      </c>
      <c r="C5" s="39" t="s">
        <v>42</v>
      </c>
      <c r="D5" s="39" t="s">
        <v>43</v>
      </c>
      <c r="E5" s="39" t="s">
        <v>44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2"/>
      <c r="E9" s="32"/>
    </row>
    <row r="10" spans="1:5" x14ac:dyDescent="0.25">
      <c r="A10" s="32"/>
      <c r="B10" s="32"/>
      <c r="C10" s="13"/>
      <c r="D10" s="32"/>
      <c r="E10" s="32"/>
    </row>
    <row r="11" spans="1:5" x14ac:dyDescent="0.25">
      <c r="A11" s="32"/>
      <c r="B11" s="32"/>
      <c r="C11" s="13"/>
      <c r="D11" s="32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/>
      <c r="B25" s="32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65" t="s">
        <v>62</v>
      </c>
      <c r="C1" s="65"/>
      <c r="D1" s="65"/>
    </row>
    <row r="2" spans="1:4" ht="15.75" customHeight="1" x14ac:dyDescent="0.25">
      <c r="A2" s="1"/>
      <c r="B2" s="66" t="s">
        <v>30</v>
      </c>
      <c r="C2" s="66"/>
      <c r="D2" s="66"/>
    </row>
    <row r="3" spans="1:4" ht="15.75" customHeight="1" x14ac:dyDescent="0.25">
      <c r="A3" s="1"/>
      <c r="B3" s="65" t="s">
        <v>49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52"/>
      <c r="B5" s="43" t="s">
        <v>8</v>
      </c>
      <c r="C5" s="53"/>
      <c r="D5" s="52"/>
    </row>
    <row r="6" spans="1:4" x14ac:dyDescent="0.25">
      <c r="A6" s="42">
        <v>1</v>
      </c>
      <c r="B6" s="42" t="s">
        <v>66</v>
      </c>
      <c r="C6" s="42">
        <v>235</v>
      </c>
      <c r="D6" s="43">
        <f>C6</f>
        <v>235</v>
      </c>
    </row>
    <row r="7" spans="1:4" x14ac:dyDescent="0.25">
      <c r="A7" s="49"/>
      <c r="B7" s="50" t="s">
        <v>9</v>
      </c>
      <c r="C7" s="50"/>
      <c r="D7" s="50"/>
    </row>
    <row r="8" spans="1:4" x14ac:dyDescent="0.25">
      <c r="A8" s="49">
        <v>1</v>
      </c>
      <c r="B8" s="42" t="s">
        <v>67</v>
      </c>
      <c r="C8" s="49">
        <v>784</v>
      </c>
      <c r="D8" s="50">
        <f>C8+D6</f>
        <v>1019</v>
      </c>
    </row>
    <row r="9" spans="1:4" x14ac:dyDescent="0.25">
      <c r="A9" s="49"/>
      <c r="B9" s="43" t="s">
        <v>12</v>
      </c>
      <c r="C9" s="50"/>
      <c r="D9" s="50"/>
    </row>
    <row r="10" spans="1:4" x14ac:dyDescent="0.25">
      <c r="A10" s="49">
        <v>1</v>
      </c>
      <c r="B10" s="42" t="s">
        <v>66</v>
      </c>
      <c r="C10" s="49">
        <v>150</v>
      </c>
      <c r="D10" s="50">
        <f>C10+D8</f>
        <v>1169</v>
      </c>
    </row>
    <row r="11" spans="1:4" x14ac:dyDescent="0.25">
      <c r="A11" s="49"/>
      <c r="B11" s="42"/>
      <c r="C11" s="49"/>
      <c r="D11" s="50"/>
    </row>
    <row r="12" spans="1:4" x14ac:dyDescent="0.25">
      <c r="A12" s="49"/>
      <c r="B12" s="42"/>
      <c r="C12" s="49"/>
      <c r="D12" s="50"/>
    </row>
    <row r="13" spans="1:4" x14ac:dyDescent="0.25">
      <c r="A13" s="49"/>
      <c r="B13" s="43"/>
      <c r="C13" s="50"/>
      <c r="D13" s="50"/>
    </row>
    <row r="14" spans="1:4" x14ac:dyDescent="0.25">
      <c r="A14" s="49"/>
      <c r="B14" s="43"/>
      <c r="C14" s="49"/>
      <c r="D14" s="49"/>
    </row>
    <row r="15" spans="1:4" x14ac:dyDescent="0.25">
      <c r="A15" s="49"/>
      <c r="B15" s="42"/>
      <c r="C15" s="49"/>
      <c r="D15" s="50"/>
    </row>
    <row r="16" spans="1:4" x14ac:dyDescent="0.25">
      <c r="A16" s="49"/>
      <c r="B16" s="42"/>
      <c r="C16" s="49"/>
      <c r="D16" s="49"/>
    </row>
    <row r="17" spans="1:4" x14ac:dyDescent="0.25">
      <c r="A17" s="49"/>
      <c r="B17" s="42"/>
      <c r="C17" s="49"/>
      <c r="D17" s="49"/>
    </row>
    <row r="18" spans="1:4" x14ac:dyDescent="0.25">
      <c r="A18" s="49"/>
      <c r="B18" s="42"/>
      <c r="C18" s="49"/>
      <c r="D18" s="50"/>
    </row>
    <row r="19" spans="1:4" x14ac:dyDescent="0.25">
      <c r="A19" s="49"/>
      <c r="B19" s="43"/>
      <c r="C19" s="50"/>
      <c r="D19" s="50"/>
    </row>
    <row r="20" spans="1:4" x14ac:dyDescent="0.25">
      <c r="A20" s="49"/>
      <c r="B20" s="43"/>
      <c r="C20" s="49"/>
      <c r="D20" s="49"/>
    </row>
    <row r="21" spans="1:4" x14ac:dyDescent="0.25">
      <c r="A21" s="49"/>
      <c r="B21" s="42"/>
      <c r="C21" s="50"/>
      <c r="D21" s="50"/>
    </row>
    <row r="22" spans="1:4" x14ac:dyDescent="0.25">
      <c r="A22" s="49"/>
      <c r="B22" s="43"/>
      <c r="C22" s="49"/>
      <c r="D22" s="50"/>
    </row>
    <row r="23" spans="1:4" x14ac:dyDescent="0.25">
      <c r="A23" s="49"/>
      <c r="B23" s="42"/>
      <c r="C23" s="50"/>
      <c r="D23" s="50"/>
    </row>
    <row r="24" spans="1:4" x14ac:dyDescent="0.25">
      <c r="A24" s="49"/>
      <c r="B24" s="43"/>
      <c r="C24" s="49"/>
      <c r="D24" s="49"/>
    </row>
    <row r="25" spans="1:4" x14ac:dyDescent="0.25">
      <c r="A25" s="49"/>
      <c r="B25" s="42"/>
      <c r="C25" s="50"/>
      <c r="D25" s="50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3"/>
      <c r="C28" s="50"/>
      <c r="D28" s="50"/>
    </row>
    <row r="29" spans="1:4" x14ac:dyDescent="0.25">
      <c r="A29" s="49"/>
      <c r="B29" s="43"/>
      <c r="C29" s="49"/>
      <c r="D29" s="49"/>
    </row>
    <row r="30" spans="1:4" x14ac:dyDescent="0.25">
      <c r="A30" s="49"/>
      <c r="B30" s="42"/>
      <c r="C30" s="49"/>
      <c r="D30" s="50"/>
    </row>
    <row r="31" spans="1:4" x14ac:dyDescent="0.25">
      <c r="A31" s="49"/>
      <c r="B31" s="43"/>
      <c r="C31" s="50"/>
      <c r="D31" s="50"/>
    </row>
    <row r="32" spans="1:4" x14ac:dyDescent="0.25">
      <c r="A32" s="49"/>
      <c r="B32" s="42"/>
      <c r="C32" s="49"/>
      <c r="D32" s="49"/>
    </row>
    <row r="33" spans="1:4" x14ac:dyDescent="0.25">
      <c r="A33" s="49"/>
      <c r="B33" s="43"/>
      <c r="C33" s="50"/>
      <c r="D33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2016-01-22T01:18:19Z</cp:lastPrinted>
  <dcterms:created xsi:type="dcterms:W3CDTF">2011-07-25T05:21:17Z</dcterms:created>
  <dcterms:modified xsi:type="dcterms:W3CDTF">2023-01-26T07:36:10Z</dcterms:modified>
</cp:coreProperties>
</file>