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591F1618-F7EC-4A84-A07F-627F1F1C7F4C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8" i="1"/>
  <c r="D14" i="1"/>
  <c r="C18" i="1"/>
  <c r="D12" i="9"/>
  <c r="D10" i="9"/>
  <c r="C10" i="9"/>
  <c r="D8" i="4"/>
  <c r="C14" i="1"/>
  <c r="D6" i="4" l="1"/>
  <c r="D6" i="9" l="1"/>
  <c r="C10" i="1" l="1"/>
  <c r="C10" i="2" l="1"/>
  <c r="D6" i="6" l="1"/>
  <c r="D8" i="6" s="1"/>
  <c r="D6" i="2"/>
  <c r="D10" i="2" s="1"/>
  <c r="D6" i="1"/>
  <c r="D10" i="1" s="1"/>
  <c r="D12" i="1" s="1"/>
  <c r="D6" i="3" l="1"/>
  <c r="D8" i="3" s="1"/>
  <c r="N23" i="5" l="1"/>
  <c r="N22" i="5"/>
  <c r="N21" i="5"/>
  <c r="N20" i="5"/>
  <c r="F9" i="5" l="1"/>
  <c r="E4" i="5"/>
  <c r="M4" i="5"/>
  <c r="L4" i="5"/>
  <c r="K4" i="5"/>
  <c r="J4" i="5"/>
  <c r="I4" i="5"/>
  <c r="H4" i="5"/>
  <c r="G4" i="5"/>
  <c r="F4" i="5"/>
  <c r="D4" i="5"/>
  <c r="C4" i="5"/>
  <c r="B4" i="5"/>
  <c r="B14" i="5"/>
  <c r="J19" i="5"/>
  <c r="M19" i="5"/>
  <c r="L19" i="5"/>
  <c r="K19" i="5"/>
  <c r="I19" i="5"/>
  <c r="H19" i="5"/>
  <c r="G19" i="5"/>
  <c r="F19" i="5"/>
  <c r="E19" i="5"/>
  <c r="D19" i="5"/>
  <c r="C19" i="5"/>
  <c r="N18" i="5"/>
  <c r="I14" i="5"/>
  <c r="M14" i="5"/>
  <c r="L14" i="5"/>
  <c r="K14" i="5"/>
  <c r="J14" i="5"/>
  <c r="H14" i="5"/>
  <c r="G14" i="5"/>
  <c r="F14" i="5"/>
  <c r="E14" i="5"/>
  <c r="D14" i="5"/>
  <c r="C14" i="5"/>
  <c r="N17" i="5"/>
  <c r="N12" i="5"/>
  <c r="M9" i="5"/>
  <c r="L9" i="5"/>
  <c r="K9" i="5"/>
  <c r="J9" i="5"/>
  <c r="I9" i="5"/>
  <c r="H9" i="5"/>
  <c r="G9" i="5"/>
  <c r="E9" i="5"/>
  <c r="D9" i="5"/>
  <c r="C9" i="5"/>
  <c r="N8" i="5"/>
  <c r="B9" i="5"/>
  <c r="C24" i="5" l="1"/>
  <c r="M24" i="5"/>
  <c r="L24" i="5"/>
  <c r="K24" i="5"/>
  <c r="J24" i="5"/>
  <c r="E24" i="5"/>
  <c r="I24" i="5"/>
  <c r="H24" i="5"/>
  <c r="G24" i="5"/>
  <c r="F24" i="5"/>
  <c r="D24" i="5"/>
  <c r="N6" i="5"/>
  <c r="N13" i="5"/>
  <c r="N5" i="5"/>
  <c r="N4" i="5" l="1"/>
  <c r="N11" i="5"/>
  <c r="N10" i="5"/>
  <c r="N15" i="5" l="1"/>
  <c r="N16" i="5"/>
  <c r="N14" i="5"/>
  <c r="N9" i="5" l="1"/>
  <c r="B19" i="5"/>
  <c r="B24" i="5" s="1"/>
  <c r="N19" i="5" l="1"/>
  <c r="N24" i="5" s="1"/>
</calcChain>
</file>

<file path=xl/sharedStrings.xml><?xml version="1.0" encoding="utf-8"?>
<sst xmlns="http://schemas.openxmlformats.org/spreadsheetml/2006/main" count="136" uniqueCount="85">
  <si>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</si>
  <si>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</si>
  <si>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</si>
  <si>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</si>
  <si>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</si>
  <si>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</si>
  <si>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</si>
  <si>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</si>
  <si>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</si>
  <si>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</si>
  <si>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</si>
  <si>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</si>
  <si>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</si>
  <si>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</si>
  <si>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</si>
  <si>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</si>
  <si>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</si>
  <si>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</si>
  <si>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</si>
  <si>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</si>
  <si>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</si>
  <si>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</si>
  <si>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</si>
  <si>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</si>
  <si>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</si>
  <si>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</si>
  <si>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</si>
  <si>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</si>
  <si>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</si>
  <si>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</si>
  <si>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</si>
  <si>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</si>
  <si>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</si>
  <si>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</si>
  <si>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</si>
  <si>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</si>
  <si>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</si>
  <si>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</si>
  <si>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</si>
  <si>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</si>
  <si>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</si>
  <si>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</si>
  <si>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</si>
  <si>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</si>
  <si>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</si>
  <si>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</si>
  <si>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</si>
  <si>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</si>
  <si>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</si>
  <si>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</si>
  <si>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</si>
  <si>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</si>
  <si>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</si>
  <si>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</si>
  <si>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</si>
  <si>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</si>
  <si>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</si>
  <si>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</si>
  <si>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</si>
  <si>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</si>
  <si>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2022г</t>
  </si>
  <si>
    <t>Лицевой счёт  2022г</t>
  </si>
  <si>
    <t>Изготовление и установка чердачных лестниц 2шт</t>
  </si>
  <si>
    <t>Лицевой счёт 2022г</t>
  </si>
  <si>
    <t>Прочистка стояка канализации</t>
  </si>
  <si>
    <t>Уборка снежных шапок и наледи с крыши</t>
  </si>
  <si>
    <t>Работы ППР</t>
  </si>
  <si>
    <t>Итого за март</t>
  </si>
  <si>
    <t>Автовышка 45 мин</t>
  </si>
  <si>
    <t>Отключение подъезного отопления</t>
  </si>
  <si>
    <t>Итого за апрель</t>
  </si>
  <si>
    <t xml:space="preserve">Отключение насоса на отоплении в подвале </t>
  </si>
  <si>
    <t>Установка доводчика входной двери Подъезд №1</t>
  </si>
  <si>
    <t>Вывоз крупногабаритного мусора</t>
  </si>
  <si>
    <t xml:space="preserve">Замена стояков отопления (кухня, зал, спальня) </t>
  </si>
  <si>
    <t>Ремонт системы отопления Квартира №2</t>
  </si>
  <si>
    <t>Прочистка стояка канализации. Срезка болтов на ревизию, замена болтов на ревизии. Снятие и установка унитаза Квартира №13,9</t>
  </si>
  <si>
    <t>Ремонт системы отопления Квартира №7</t>
  </si>
  <si>
    <t>Спиливание веток с деревьев, кустов</t>
  </si>
  <si>
    <t xml:space="preserve">Итого за сентябрь </t>
  </si>
  <si>
    <t>Спиливание деревьев на придомовой территории</t>
  </si>
  <si>
    <t>Запуск подъездного отопления</t>
  </si>
  <si>
    <t>Устранение течи в квартире, замена кранов. Отогрев стояков Квартира №1</t>
  </si>
  <si>
    <t>Итого за ноябрь</t>
  </si>
  <si>
    <t>Замена насоса отопления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</si>
</sst>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36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6</v>
      </c>
      <c r="C5" s="7"/>
      <c r="D5" s="7"/>
      <c r="E5" s="1"/>
      <c r="F5" s="1"/>
      <c r="G5" s="1"/>
      <c r="H5" s="1"/>
    </row>
    <row r="6" spans="1:8" x14ac:dyDescent="0.25">
      <c r="A6" s="44">
        <v>1</v>
      </c>
      <c r="B6" s="44" t="s">
        <v>64</v>
      </c>
      <c r="C6" s="44">
        <v>1488</v>
      </c>
      <c r="D6" s="45">
        <f>C6</f>
        <v>1488</v>
      </c>
      <c r="E6" s="1"/>
      <c r="F6" s="1"/>
    </row>
    <row r="7" spans="1:8" s="5" customFormat="1" x14ac:dyDescent="0.25">
      <c r="A7" s="45"/>
      <c r="B7" s="45" t="s">
        <v>8</v>
      </c>
      <c r="C7" s="45"/>
      <c r="D7" s="45"/>
      <c r="E7" s="4"/>
      <c r="F7" s="4"/>
    </row>
    <row r="8" spans="1:8" s="5" customFormat="1" x14ac:dyDescent="0.25">
      <c r="A8" s="44">
        <v>1</v>
      </c>
      <c r="B8" s="44" t="s">
        <v>69</v>
      </c>
      <c r="C8" s="44">
        <v>372</v>
      </c>
      <c r="D8" s="45"/>
      <c r="E8" s="4"/>
      <c r="F8" s="4"/>
    </row>
    <row r="9" spans="1:8" x14ac:dyDescent="0.25">
      <c r="A9" s="44">
        <v>2</v>
      </c>
      <c r="B9" s="44" t="s">
        <v>71</v>
      </c>
      <c r="C9" s="44">
        <v>372</v>
      </c>
      <c r="D9" s="44"/>
      <c r="E9" s="1"/>
      <c r="F9" s="1"/>
    </row>
    <row r="10" spans="1:8" x14ac:dyDescent="0.25">
      <c r="A10" s="44"/>
      <c r="B10" s="45" t="s">
        <v>70</v>
      </c>
      <c r="C10" s="45">
        <f>SUM(C8:C9)</f>
        <v>744</v>
      </c>
      <c r="D10" s="45">
        <f>C10+D6</f>
        <v>2232</v>
      </c>
      <c r="E10" s="1"/>
      <c r="F10" s="1"/>
    </row>
    <row r="11" spans="1:8" x14ac:dyDescent="0.25">
      <c r="A11" s="44"/>
      <c r="B11" s="45" t="s">
        <v>11</v>
      </c>
      <c r="C11" s="44"/>
      <c r="D11" s="45"/>
      <c r="E11" s="1"/>
      <c r="F11" s="1"/>
    </row>
    <row r="12" spans="1:8" x14ac:dyDescent="0.25">
      <c r="A12" s="44">
        <v>1</v>
      </c>
      <c r="B12" s="44" t="s">
        <v>75</v>
      </c>
      <c r="C12" s="45">
        <v>1343</v>
      </c>
      <c r="D12" s="45">
        <f>C12+D10</f>
        <v>3575</v>
      </c>
      <c r="E12" s="1"/>
      <c r="F12" s="1"/>
    </row>
    <row r="13" spans="1:8" x14ac:dyDescent="0.25">
      <c r="A13" s="44"/>
      <c r="B13" s="45" t="s">
        <v>12</v>
      </c>
      <c r="C13" s="44"/>
      <c r="D13" s="44"/>
      <c r="E13" s="1"/>
      <c r="F13" s="1"/>
    </row>
    <row r="14" spans="1:8" s="5" customFormat="1" ht="45" x14ac:dyDescent="0.25">
      <c r="A14" s="45">
        <v>1</v>
      </c>
      <c r="B14" s="44" t="s">
        <v>76</v>
      </c>
      <c r="C14" s="44">
        <f>8928+6696</f>
        <v>15624</v>
      </c>
      <c r="D14" s="45">
        <f>C14+D12</f>
        <v>19199</v>
      </c>
      <c r="E14" s="4"/>
      <c r="F14" s="4"/>
    </row>
    <row r="15" spans="1:8" s="5" customFormat="1" x14ac:dyDescent="0.25">
      <c r="A15" s="45"/>
      <c r="B15" s="45" t="s">
        <v>15</v>
      </c>
      <c r="C15" s="44"/>
      <c r="D15" s="45"/>
      <c r="E15" s="4"/>
      <c r="F15" s="4"/>
    </row>
    <row r="16" spans="1:8" x14ac:dyDescent="0.25">
      <c r="A16" s="44">
        <v>1</v>
      </c>
      <c r="B16" s="44" t="s">
        <v>81</v>
      </c>
      <c r="C16" s="44">
        <v>744</v>
      </c>
      <c r="D16" s="45"/>
      <c r="E16" s="1"/>
      <c r="F16" s="1"/>
    </row>
    <row r="17" spans="1:6" ht="30" x14ac:dyDescent="0.25">
      <c r="A17" s="44">
        <v>2</v>
      </c>
      <c r="B17" s="44" t="s">
        <v>82</v>
      </c>
      <c r="C17" s="44">
        <v>1833</v>
      </c>
      <c r="D17" s="45"/>
      <c r="E17" s="1"/>
      <c r="F17" s="1"/>
    </row>
    <row r="18" spans="1:6" x14ac:dyDescent="0.25">
      <c r="A18" s="44"/>
      <c r="B18" s="45" t="s">
        <v>83</v>
      </c>
      <c r="C18" s="45">
        <f>SUM(C16:C17)</f>
        <v>2577</v>
      </c>
      <c r="D18" s="45">
        <f>C18+D14</f>
        <v>21776</v>
      </c>
      <c r="E18" s="1"/>
      <c r="F18" s="1"/>
    </row>
    <row r="19" spans="1:6" x14ac:dyDescent="0.25">
      <c r="A19" s="44"/>
      <c r="B19" s="45"/>
      <c r="C19" s="44"/>
      <c r="D19" s="45"/>
      <c r="E19" s="1"/>
      <c r="F19" s="1"/>
    </row>
    <row r="20" spans="1:6" x14ac:dyDescent="0.25">
      <c r="A20" s="44"/>
      <c r="B20" s="46"/>
      <c r="C20" s="45"/>
      <c r="D20" s="45"/>
      <c r="E20" s="1"/>
      <c r="F20" s="1"/>
    </row>
    <row r="21" spans="1:6" x14ac:dyDescent="0.25">
      <c r="A21" s="44"/>
      <c r="B21" s="45"/>
      <c r="C21" s="44"/>
      <c r="D21" s="44"/>
      <c r="E21" s="1"/>
      <c r="F21" s="1"/>
    </row>
    <row r="22" spans="1:6" s="5" customFormat="1" x14ac:dyDescent="0.25">
      <c r="A22" s="45"/>
      <c r="B22" s="44"/>
      <c r="C22" s="44"/>
      <c r="D22" s="45"/>
      <c r="E22" s="4"/>
      <c r="F22" s="4"/>
    </row>
    <row r="23" spans="1:6" x14ac:dyDescent="0.25">
      <c r="A23" s="44"/>
      <c r="B23" s="46"/>
      <c r="C23" s="44"/>
      <c r="D23" s="44"/>
      <c r="E23" s="1"/>
      <c r="F23" s="1"/>
    </row>
    <row r="24" spans="1:6" x14ac:dyDescent="0.25">
      <c r="A24" s="44"/>
      <c r="B24" s="45"/>
      <c r="C24" s="45"/>
      <c r="D24" s="45"/>
      <c r="E24" s="1"/>
      <c r="F24" s="1"/>
    </row>
    <row r="25" spans="1:6" x14ac:dyDescent="0.25">
      <c r="A25" s="44"/>
      <c r="B25" s="45"/>
      <c r="C25" s="45"/>
      <c r="D25" s="45"/>
      <c r="E25" s="1"/>
      <c r="F25" s="1"/>
    </row>
    <row r="26" spans="1:6" x14ac:dyDescent="0.25">
      <c r="A26" s="44"/>
      <c r="B26" s="44"/>
      <c r="C26" s="44"/>
      <c r="D26" s="45"/>
      <c r="E26" s="1"/>
      <c r="F26" s="1"/>
    </row>
    <row r="27" spans="1:6" x14ac:dyDescent="0.25">
      <c r="A27" s="44"/>
      <c r="B27" s="44"/>
      <c r="C27" s="44"/>
      <c r="D27" s="44"/>
      <c r="E27" s="1"/>
      <c r="F27" s="1"/>
    </row>
    <row r="28" spans="1:6" x14ac:dyDescent="0.25">
      <c r="A28" s="44"/>
      <c r="B28" s="47"/>
      <c r="C28" s="44"/>
      <c r="D28" s="48"/>
      <c r="E28" s="1"/>
      <c r="F28" s="1"/>
    </row>
    <row r="29" spans="1:6" x14ac:dyDescent="0.25">
      <c r="A29" s="44"/>
      <c r="B29" s="47"/>
      <c r="C29" s="44"/>
      <c r="D29" s="48"/>
      <c r="E29" s="1"/>
      <c r="F29" s="1"/>
    </row>
    <row r="30" spans="1:6" x14ac:dyDescent="0.25">
      <c r="A30" s="44"/>
      <c r="B30" s="47"/>
      <c r="C30" s="44"/>
      <c r="D30" s="48"/>
      <c r="E30" s="1"/>
      <c r="F30" s="1"/>
    </row>
    <row r="31" spans="1:6" x14ac:dyDescent="0.25">
      <c r="A31" s="44"/>
      <c r="B31" s="44"/>
      <c r="C31" s="44"/>
      <c r="D31" s="48"/>
      <c r="E31" s="1"/>
      <c r="F31" s="1"/>
    </row>
    <row r="32" spans="1:6" x14ac:dyDescent="0.25">
      <c r="A32" s="44"/>
      <c r="B32" s="47"/>
      <c r="C32" s="44"/>
      <c r="D32" s="48"/>
      <c r="E32" s="1"/>
      <c r="F32" s="1"/>
    </row>
    <row r="33" spans="1:6" x14ac:dyDescent="0.25">
      <c r="A33" s="44"/>
      <c r="B33" s="44"/>
      <c r="C33" s="44"/>
      <c r="D33" s="48"/>
      <c r="E33" s="1"/>
      <c r="F33" s="1"/>
    </row>
    <row r="34" spans="1:6" x14ac:dyDescent="0.25">
      <c r="A34" s="44"/>
      <c r="B34" s="49"/>
      <c r="C34" s="45"/>
      <c r="D34" s="50"/>
      <c r="E34" s="1"/>
      <c r="F34" s="1"/>
    </row>
    <row r="35" spans="1:6" x14ac:dyDescent="0.25">
      <c r="A35" s="44"/>
      <c r="B35" s="49"/>
      <c r="C35" s="45"/>
      <c r="D35" s="50"/>
      <c r="E35" s="1"/>
      <c r="F35" s="1"/>
    </row>
    <row r="36" spans="1:6" x14ac:dyDescent="0.25">
      <c r="A36" s="44"/>
      <c r="B36" s="44"/>
      <c r="C36" s="44"/>
      <c r="D36" s="44"/>
      <c r="E36" s="1"/>
      <c r="F3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B10" sqref="B1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7</v>
      </c>
      <c r="C3" s="66"/>
      <c r="D3" s="66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11"/>
      <c r="B5" s="3" t="s">
        <v>6</v>
      </c>
      <c r="C5" s="11"/>
      <c r="D5" s="11"/>
      <c r="E5" s="1"/>
      <c r="F5" s="1"/>
      <c r="G5" s="1"/>
      <c r="H5" s="1"/>
    </row>
    <row r="6" spans="1:8" s="1" customFormat="1" x14ac:dyDescent="0.25">
      <c r="A6" s="44">
        <v>1</v>
      </c>
      <c r="B6" s="44" t="s">
        <v>65</v>
      </c>
      <c r="C6" s="44">
        <v>2232</v>
      </c>
      <c r="D6" s="45">
        <f>C6</f>
        <v>2232</v>
      </c>
    </row>
    <row r="7" spans="1:8" s="4" customFormat="1" x14ac:dyDescent="0.25">
      <c r="A7" s="44"/>
      <c r="B7" s="45" t="s">
        <v>3</v>
      </c>
      <c r="C7" s="45"/>
      <c r="D7" s="45"/>
    </row>
    <row r="8" spans="1:8" s="1" customFormat="1" ht="15" customHeight="1" x14ac:dyDescent="0.25">
      <c r="A8" s="44">
        <v>1</v>
      </c>
      <c r="B8" s="44" t="s">
        <v>65</v>
      </c>
      <c r="C8" s="44">
        <v>744</v>
      </c>
      <c r="D8" s="45"/>
    </row>
    <row r="9" spans="1:8" s="1" customFormat="1" x14ac:dyDescent="0.25">
      <c r="A9" s="44">
        <v>2</v>
      </c>
      <c r="B9" s="44" t="s">
        <v>68</v>
      </c>
      <c r="C9" s="44">
        <v>1294</v>
      </c>
      <c r="D9" s="45"/>
    </row>
    <row r="10" spans="1:8" s="1" customFormat="1" x14ac:dyDescent="0.25">
      <c r="A10" s="44"/>
      <c r="B10" s="45" t="s">
        <v>67</v>
      </c>
      <c r="C10" s="45">
        <f>SUM(C8:C9)</f>
        <v>2038</v>
      </c>
      <c r="D10" s="45">
        <f>C10+D6</f>
        <v>4270</v>
      </c>
    </row>
    <row r="11" spans="1:8" s="4" customFormat="1" x14ac:dyDescent="0.25">
      <c r="A11" s="44"/>
      <c r="B11" s="45"/>
      <c r="C11" s="44"/>
      <c r="D11" s="45"/>
    </row>
    <row r="12" spans="1:8" s="4" customFormat="1" x14ac:dyDescent="0.25">
      <c r="A12" s="44"/>
      <c r="B12" s="44"/>
      <c r="C12" s="44"/>
      <c r="D12" s="45"/>
    </row>
    <row r="13" spans="1:8" s="1" customFormat="1" ht="15.75" customHeight="1" x14ac:dyDescent="0.25">
      <c r="A13" s="51"/>
      <c r="B13" s="45"/>
      <c r="C13" s="44"/>
      <c r="D13" s="52"/>
    </row>
    <row r="14" spans="1:8" s="1" customFormat="1" ht="15.75" customHeight="1" x14ac:dyDescent="0.25">
      <c r="A14" s="51"/>
      <c r="B14" s="44"/>
      <c r="C14" s="44"/>
      <c r="D14" s="52"/>
    </row>
    <row r="15" spans="1:8" s="1" customFormat="1" ht="15.75" customHeight="1" x14ac:dyDescent="0.25">
      <c r="A15" s="51"/>
      <c r="B15" s="44"/>
      <c r="C15" s="44"/>
      <c r="D15" s="52"/>
    </row>
    <row r="16" spans="1:8" s="1" customFormat="1" ht="15.75" customHeight="1" x14ac:dyDescent="0.25">
      <c r="A16" s="51"/>
      <c r="B16" s="45"/>
      <c r="C16" s="45"/>
      <c r="D16" s="52"/>
    </row>
    <row r="17" spans="1:4" s="1" customFormat="1" ht="15.75" customHeight="1" x14ac:dyDescent="0.25">
      <c r="A17" s="51"/>
      <c r="B17" s="45"/>
      <c r="C17" s="45"/>
      <c r="D17" s="52"/>
    </row>
    <row r="18" spans="1:4" s="1" customFormat="1" ht="15.75" customHeight="1" x14ac:dyDescent="0.25">
      <c r="A18" s="51"/>
      <c r="B18" s="45"/>
      <c r="C18" s="45"/>
      <c r="D18" s="52"/>
    </row>
    <row r="19" spans="1:4" s="1" customFormat="1" ht="15.75" customHeight="1" x14ac:dyDescent="0.25">
      <c r="A19" s="51"/>
      <c r="B19" s="44"/>
      <c r="C19" s="45"/>
      <c r="D19" s="52"/>
    </row>
    <row r="20" spans="1:4" s="1" customFormat="1" ht="15.75" customHeight="1" x14ac:dyDescent="0.25">
      <c r="A20" s="51"/>
      <c r="B20" s="45"/>
      <c r="C20" s="45"/>
      <c r="D20" s="52"/>
    </row>
    <row r="21" spans="1:4" s="1" customFormat="1" ht="15.75" customHeight="1" x14ac:dyDescent="0.25">
      <c r="A21" s="51"/>
      <c r="B21" s="44"/>
      <c r="C21" s="45"/>
      <c r="D21" s="52"/>
    </row>
    <row r="22" spans="1:4" s="1" customFormat="1" ht="15.75" customHeight="1" x14ac:dyDescent="0.25">
      <c r="A22" s="11"/>
      <c r="B22" s="45"/>
      <c r="C22" s="44"/>
      <c r="D22" s="44"/>
    </row>
    <row r="23" spans="1:4" s="1" customFormat="1" ht="15.75" customHeight="1" x14ac:dyDescent="0.25">
      <c r="A23" s="11"/>
      <c r="B23" s="44"/>
      <c r="C23" s="44"/>
      <c r="D23" s="45"/>
    </row>
    <row r="24" spans="1:4" s="1" customFormat="1" x14ac:dyDescent="0.25">
      <c r="A24" s="51"/>
      <c r="B24" s="44"/>
      <c r="C24" s="51"/>
      <c r="D24" s="52"/>
    </row>
    <row r="25" spans="1:4" s="1" customFormat="1" x14ac:dyDescent="0.25">
      <c r="A25" s="51"/>
      <c r="B25" s="51"/>
      <c r="C25" s="51"/>
      <c r="D25" s="52"/>
    </row>
    <row r="26" spans="1:4" x14ac:dyDescent="0.25">
      <c r="A26" s="53"/>
      <c r="B26" s="52"/>
      <c r="C26" s="53"/>
      <c r="D26" s="53"/>
    </row>
    <row r="27" spans="1:4" x14ac:dyDescent="0.25">
      <c r="A27" s="53"/>
      <c r="B27" s="51"/>
      <c r="C27" s="53"/>
      <c r="D27" s="53"/>
    </row>
    <row r="28" spans="1:4" x14ac:dyDescent="0.25">
      <c r="A28" s="53"/>
      <c r="B28" s="51"/>
      <c r="C28" s="53"/>
      <c r="D28" s="53"/>
    </row>
    <row r="29" spans="1:4" x14ac:dyDescent="0.25">
      <c r="A29" s="54"/>
      <c r="B29" s="44"/>
      <c r="C29" s="54"/>
      <c r="D29" s="54"/>
    </row>
    <row r="30" spans="1:4" x14ac:dyDescent="0.25">
      <c r="A30" s="54"/>
      <c r="B30" s="45"/>
      <c r="C30" s="55"/>
      <c r="D30" s="55"/>
    </row>
    <row r="31" spans="1:4" x14ac:dyDescent="0.25">
      <c r="A31" s="54"/>
      <c r="B31" s="45"/>
      <c r="C31" s="54"/>
      <c r="D31" s="54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B34" s="56"/>
      <c r="C34" s="56"/>
      <c r="D34" s="56"/>
    </row>
    <row r="35" spans="1:4" x14ac:dyDescent="0.25">
      <c r="B35" s="56"/>
      <c r="C35" s="56"/>
      <c r="D35" s="56"/>
    </row>
    <row r="36" spans="1:4" x14ac:dyDescent="0.25">
      <c r="B36" s="56"/>
      <c r="C36" s="56"/>
      <c r="D36" s="56"/>
    </row>
    <row r="37" spans="1:4" x14ac:dyDescent="0.25">
      <c r="B37" s="56"/>
      <c r="C37" s="56"/>
      <c r="D37" s="56"/>
    </row>
    <row r="38" spans="1:4" x14ac:dyDescent="0.25">
      <c r="B38" s="56"/>
      <c r="C38" s="56"/>
      <c r="D38" s="5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61</v>
      </c>
      <c r="C1" s="67"/>
      <c r="D1" s="67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6" t="s">
        <v>47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44">
        <v>1</v>
      </c>
      <c r="B6" s="44" t="s">
        <v>66</v>
      </c>
      <c r="C6" s="44">
        <v>1116</v>
      </c>
      <c r="D6" s="45">
        <f>C6</f>
        <v>1116</v>
      </c>
    </row>
    <row r="7" spans="1:4" x14ac:dyDescent="0.25">
      <c r="A7" s="44"/>
      <c r="B7" s="45" t="s">
        <v>12</v>
      </c>
      <c r="C7" s="45"/>
      <c r="D7" s="45"/>
    </row>
    <row r="8" spans="1:4" x14ac:dyDescent="0.25">
      <c r="A8" s="44">
        <v>1</v>
      </c>
      <c r="B8" s="44" t="s">
        <v>66</v>
      </c>
      <c r="C8" s="45">
        <v>1481</v>
      </c>
      <c r="D8" s="45">
        <f>C8+D6</f>
        <v>2597</v>
      </c>
    </row>
    <row r="9" spans="1:4" x14ac:dyDescent="0.25">
      <c r="A9" s="44"/>
      <c r="B9" s="44"/>
      <c r="C9" s="44"/>
      <c r="D9" s="44"/>
    </row>
    <row r="10" spans="1:4" x14ac:dyDescent="0.25">
      <c r="A10" s="44"/>
      <c r="B10" s="45"/>
      <c r="C10" s="45"/>
      <c r="D10" s="45"/>
    </row>
    <row r="11" spans="1:4" x14ac:dyDescent="0.25">
      <c r="A11" s="44"/>
      <c r="B11" s="45"/>
      <c r="C11" s="44"/>
      <c r="D11" s="44"/>
    </row>
    <row r="12" spans="1:4" x14ac:dyDescent="0.25">
      <c r="A12" s="44"/>
      <c r="B12" s="44"/>
      <c r="C12" s="44"/>
      <c r="D12" s="45"/>
    </row>
    <row r="13" spans="1:4" x14ac:dyDescent="0.25">
      <c r="A13" s="51"/>
      <c r="B13" s="45"/>
      <c r="C13" s="44"/>
      <c r="D13" s="52"/>
    </row>
    <row r="14" spans="1:4" x14ac:dyDescent="0.25">
      <c r="A14" s="51"/>
      <c r="B14" s="44"/>
      <c r="C14" s="44"/>
      <c r="D14" s="52"/>
    </row>
    <row r="15" spans="1:4" x14ac:dyDescent="0.25">
      <c r="A15" s="44"/>
      <c r="B15" s="45"/>
      <c r="C15" s="44"/>
      <c r="D15" s="45"/>
    </row>
    <row r="16" spans="1:4" x14ac:dyDescent="0.25">
      <c r="A16" s="44"/>
      <c r="B16" s="44"/>
      <c r="C16" s="44"/>
      <c r="D16" s="45"/>
    </row>
    <row r="17" spans="1:4" x14ac:dyDescent="0.25">
      <c r="A17" s="44"/>
      <c r="B17" s="45"/>
      <c r="C17" s="44"/>
      <c r="D17" s="45"/>
    </row>
    <row r="18" spans="1:4" x14ac:dyDescent="0.25">
      <c r="A18" s="44"/>
      <c r="B18" s="44"/>
      <c r="C18" s="44"/>
      <c r="D18" s="45"/>
    </row>
    <row r="19" spans="1:4" x14ac:dyDescent="0.25">
      <c r="A19" s="44"/>
      <c r="B19" s="44"/>
      <c r="C19" s="44"/>
      <c r="D19" s="44"/>
    </row>
    <row r="20" spans="1:4" x14ac:dyDescent="0.25">
      <c r="A20" s="44"/>
      <c r="B20" s="44"/>
      <c r="C20" s="44"/>
      <c r="D20" s="45"/>
    </row>
    <row r="21" spans="1:4" x14ac:dyDescent="0.25">
      <c r="A21" s="44"/>
      <c r="B21" s="45"/>
      <c r="C21" s="45"/>
      <c r="D21" s="45"/>
    </row>
    <row r="22" spans="1:4" x14ac:dyDescent="0.25">
      <c r="A22" s="45"/>
      <c r="B22" s="45"/>
      <c r="C22" s="45"/>
      <c r="D22" s="45"/>
    </row>
    <row r="23" spans="1:4" x14ac:dyDescent="0.25">
      <c r="A23" s="44"/>
      <c r="B23" s="44"/>
      <c r="C23" s="44"/>
      <c r="D23" s="44"/>
    </row>
    <row r="24" spans="1:4" x14ac:dyDescent="0.25">
      <c r="A24" s="44"/>
      <c r="B24" s="45"/>
      <c r="C24" s="45"/>
      <c r="D24" s="45"/>
    </row>
    <row r="25" spans="1:4" x14ac:dyDescent="0.25">
      <c r="A25" s="44"/>
      <c r="B25" s="44"/>
      <c r="C25" s="45"/>
      <c r="D25" s="4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4"/>
      <c r="C28" s="54"/>
      <c r="D28" s="54"/>
    </row>
    <row r="29" spans="1:4" x14ac:dyDescent="0.25">
      <c r="A29" s="54"/>
      <c r="B29" s="44"/>
      <c r="C29" s="54"/>
      <c r="D29" s="54"/>
    </row>
    <row r="30" spans="1:4" x14ac:dyDescent="0.25">
      <c r="A30" s="54"/>
      <c r="B30" s="45"/>
      <c r="C30" s="55"/>
      <c r="D30" s="55"/>
    </row>
    <row r="31" spans="1:4" x14ac:dyDescent="0.25">
      <c r="A31" s="54"/>
      <c r="B31" s="45"/>
      <c r="C31" s="54"/>
      <c r="D31" s="54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A34" s="56"/>
      <c r="B34" s="56"/>
      <c r="C34" s="56"/>
      <c r="D34" s="56"/>
    </row>
    <row r="35" spans="1:4" x14ac:dyDescent="0.25">
      <c r="A35" s="56"/>
      <c r="B35" s="56"/>
      <c r="C35" s="56"/>
      <c r="D35" s="56"/>
    </row>
    <row r="36" spans="1:4" x14ac:dyDescent="0.25">
      <c r="A36" s="56"/>
      <c r="B36" s="56"/>
      <c r="C36" s="56"/>
      <c r="D36" s="5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7" t="s">
        <v>61</v>
      </c>
      <c r="C1" s="67"/>
      <c r="D1" s="67"/>
      <c r="E1" s="6"/>
      <c r="F1" s="6"/>
      <c r="G1" s="6"/>
      <c r="H1" s="6"/>
    </row>
    <row r="2" spans="1:8" ht="21.6" customHeight="1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7.25" customHeight="1" x14ac:dyDescent="0.25">
      <c r="A3" s="1"/>
      <c r="B3" s="67" t="s">
        <v>48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45"/>
      <c r="B5" s="45" t="s">
        <v>2</v>
      </c>
      <c r="C5" s="45"/>
      <c r="D5" s="45"/>
      <c r="E5" s="1"/>
      <c r="F5" s="1"/>
      <c r="G5" s="1"/>
      <c r="H5" s="1"/>
    </row>
    <row r="6" spans="1:8" x14ac:dyDescent="0.25">
      <c r="A6" s="44">
        <v>1</v>
      </c>
      <c r="B6" s="44" t="s">
        <v>62</v>
      </c>
      <c r="C6" s="57">
        <v>12764</v>
      </c>
      <c r="D6" s="45">
        <f>C6</f>
        <v>12764</v>
      </c>
    </row>
    <row r="7" spans="1:8" x14ac:dyDescent="0.25">
      <c r="A7" s="55"/>
      <c r="B7" s="55" t="s">
        <v>8</v>
      </c>
      <c r="C7" s="58"/>
      <c r="D7" s="55"/>
    </row>
    <row r="8" spans="1:8" x14ac:dyDescent="0.25">
      <c r="A8" s="54">
        <v>1</v>
      </c>
      <c r="B8" s="44" t="s">
        <v>72</v>
      </c>
      <c r="C8" s="58">
        <v>3200</v>
      </c>
      <c r="D8" s="59">
        <f>C8+D6</f>
        <v>15964</v>
      </c>
    </row>
    <row r="9" spans="1:8" x14ac:dyDescent="0.25">
      <c r="A9" s="60"/>
      <c r="B9" s="61"/>
      <c r="C9" s="55"/>
      <c r="D9" s="55"/>
    </row>
    <row r="10" spans="1:8" x14ac:dyDescent="0.25">
      <c r="A10" s="62"/>
      <c r="B10" s="63"/>
      <c r="C10" s="64"/>
      <c r="D10" s="65"/>
    </row>
    <row r="11" spans="1:8" x14ac:dyDescent="0.25">
      <c r="A11" s="54"/>
      <c r="B11" s="44"/>
      <c r="C11" s="54"/>
      <c r="D11" s="54"/>
    </row>
    <row r="12" spans="1:8" x14ac:dyDescent="0.25">
      <c r="A12" s="54"/>
      <c r="B12" s="54"/>
      <c r="C12" s="54"/>
      <c r="D12" s="54"/>
    </row>
    <row r="13" spans="1:8" x14ac:dyDescent="0.25">
      <c r="A13" s="54"/>
      <c r="B13" s="54"/>
      <c r="C13" s="54"/>
      <c r="D13" s="54"/>
    </row>
    <row r="14" spans="1:8" x14ac:dyDescent="0.25">
      <c r="A14" s="54"/>
      <c r="B14" s="55"/>
      <c r="C14" s="55"/>
      <c r="D14" s="55"/>
    </row>
    <row r="15" spans="1:8" x14ac:dyDescent="0.25">
      <c r="A15" s="54"/>
      <c r="B15" s="55"/>
      <c r="C15" s="54"/>
      <c r="D15" s="54"/>
    </row>
    <row r="16" spans="1:8" x14ac:dyDescent="0.25">
      <c r="A16" s="54"/>
      <c r="B16" s="46"/>
      <c r="C16" s="54"/>
      <c r="D16" s="54"/>
    </row>
    <row r="17" spans="1:4" x14ac:dyDescent="0.25">
      <c r="A17" s="54"/>
      <c r="B17" s="54"/>
      <c r="C17" s="54"/>
      <c r="D17" s="54"/>
    </row>
    <row r="18" spans="1:4" x14ac:dyDescent="0.25">
      <c r="A18" s="54"/>
      <c r="B18" s="55"/>
      <c r="C18" s="55"/>
      <c r="D18" s="55"/>
    </row>
    <row r="19" spans="1:4" x14ac:dyDescent="0.25">
      <c r="A19" s="54"/>
      <c r="B19" s="55"/>
      <c r="C19" s="54"/>
      <c r="D19" s="54"/>
    </row>
    <row r="20" spans="1:4" x14ac:dyDescent="0.25">
      <c r="A20" s="54"/>
      <c r="B20" s="44"/>
      <c r="C20" s="54"/>
      <c r="D20" s="54"/>
    </row>
    <row r="21" spans="1:4" x14ac:dyDescent="0.25">
      <c r="A21" s="54"/>
      <c r="B21" s="44"/>
      <c r="C21" s="54"/>
      <c r="D21" s="54"/>
    </row>
    <row r="22" spans="1:4" x14ac:dyDescent="0.25">
      <c r="A22" s="54"/>
      <c r="B22" s="55"/>
      <c r="C22" s="55"/>
      <c r="D22" s="55"/>
    </row>
    <row r="23" spans="1:4" x14ac:dyDescent="0.25">
      <c r="A23" s="54"/>
      <c r="B23" s="5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4"/>
      <c r="C25" s="54"/>
      <c r="D25" s="55"/>
    </row>
    <row r="26" spans="1:4" x14ac:dyDescent="0.25">
      <c r="A26" s="54"/>
      <c r="B26" s="55"/>
      <c r="C26" s="55"/>
      <c r="D26" s="55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61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5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7" t="s">
        <v>63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49</v>
      </c>
      <c r="C3" s="67"/>
      <c r="D3" s="67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44"/>
      <c r="B5" s="45" t="s">
        <v>10</v>
      </c>
      <c r="C5" s="45"/>
      <c r="D5" s="44"/>
      <c r="E5" s="1"/>
      <c r="F5" s="1"/>
      <c r="G5" s="1"/>
      <c r="H5" s="1"/>
    </row>
    <row r="6" spans="1:8" s="1" customFormat="1" x14ac:dyDescent="0.25">
      <c r="A6" s="44">
        <v>1</v>
      </c>
      <c r="B6" s="44" t="s">
        <v>74</v>
      </c>
      <c r="C6" s="44">
        <v>90739.1</v>
      </c>
      <c r="D6" s="45">
        <f>C6</f>
        <v>90739.1</v>
      </c>
    </row>
    <row r="7" spans="1:8" s="5" customFormat="1" x14ac:dyDescent="0.25">
      <c r="A7" s="55"/>
      <c r="B7" s="55" t="s">
        <v>13</v>
      </c>
      <c r="C7" s="54"/>
      <c r="D7" s="54"/>
    </row>
    <row r="8" spans="1:8" x14ac:dyDescent="0.25">
      <c r="A8" s="54">
        <v>1</v>
      </c>
      <c r="B8" s="44" t="s">
        <v>77</v>
      </c>
      <c r="C8" s="54">
        <v>26445.7</v>
      </c>
      <c r="D8" s="55">
        <f>C8+D6</f>
        <v>117184.8</v>
      </c>
    </row>
    <row r="9" spans="1:8" x14ac:dyDescent="0.25">
      <c r="A9" s="54"/>
      <c r="B9" s="45" t="s">
        <v>16</v>
      </c>
      <c r="C9" s="54"/>
      <c r="D9" s="55"/>
    </row>
    <row r="10" spans="1:8" s="5" customFormat="1" x14ac:dyDescent="0.25">
      <c r="A10" s="54">
        <v>1</v>
      </c>
      <c r="B10" s="44" t="s">
        <v>84</v>
      </c>
      <c r="C10" s="55">
        <v>8126.7</v>
      </c>
      <c r="D10" s="55">
        <f>C10+D8</f>
        <v>125311.5</v>
      </c>
    </row>
    <row r="11" spans="1:8" x14ac:dyDescent="0.25">
      <c r="A11" s="54"/>
      <c r="B11" s="44"/>
      <c r="C11" s="54"/>
      <c r="D11" s="55"/>
    </row>
    <row r="12" spans="1:8" x14ac:dyDescent="0.25">
      <c r="A12" s="55"/>
      <c r="B12" s="45"/>
      <c r="C12" s="55"/>
      <c r="D12" s="55"/>
    </row>
    <row r="13" spans="1:8" x14ac:dyDescent="0.25">
      <c r="A13" s="55"/>
      <c r="B13" s="45"/>
      <c r="C13" s="55"/>
      <c r="D13" s="55"/>
    </row>
    <row r="14" spans="1:8" x14ac:dyDescent="0.25">
      <c r="A14" s="54"/>
      <c r="B14" s="44"/>
      <c r="C14" s="54"/>
      <c r="D14" s="54"/>
    </row>
    <row r="15" spans="1:8" x14ac:dyDescent="0.25">
      <c r="A15" s="54"/>
      <c r="B15" s="45"/>
      <c r="C15" s="55"/>
      <c r="D15" s="55"/>
    </row>
    <row r="16" spans="1:8" x14ac:dyDescent="0.25">
      <c r="A16" s="54"/>
      <c r="B16" s="45"/>
      <c r="C16" s="54"/>
      <c r="D16" s="54"/>
    </row>
    <row r="17" spans="1:4" x14ac:dyDescent="0.25">
      <c r="A17" s="54"/>
      <c r="B17" s="44"/>
      <c r="C17" s="54"/>
      <c r="D17" s="54"/>
    </row>
    <row r="18" spans="1:4" x14ac:dyDescent="0.25">
      <c r="A18" s="54"/>
      <c r="B18" s="45"/>
      <c r="C18" s="55"/>
      <c r="D18" s="55"/>
    </row>
    <row r="19" spans="1:4" x14ac:dyDescent="0.25">
      <c r="A19" s="54"/>
      <c r="B19" s="45"/>
      <c r="C19" s="55"/>
      <c r="D19" s="55"/>
    </row>
    <row r="20" spans="1:4" x14ac:dyDescent="0.25">
      <c r="A20" s="54"/>
      <c r="B20" s="44"/>
      <c r="C20" s="54"/>
      <c r="D20" s="54"/>
    </row>
    <row r="21" spans="1:4" x14ac:dyDescent="0.25">
      <c r="A21" s="54"/>
      <c r="B21" s="44"/>
      <c r="C21" s="54"/>
      <c r="D21" s="54"/>
    </row>
    <row r="22" spans="1:4" x14ac:dyDescent="0.25">
      <c r="A22" s="54"/>
      <c r="B22" s="45"/>
      <c r="C22" s="55"/>
      <c r="D22" s="55"/>
    </row>
    <row r="23" spans="1:4" x14ac:dyDescent="0.25">
      <c r="A23" s="54"/>
      <c r="B23" s="4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5"/>
      <c r="C25" s="55"/>
      <c r="D25" s="5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5"/>
      <c r="C28" s="55"/>
      <c r="D28" s="55"/>
    </row>
    <row r="29" spans="1:4" x14ac:dyDescent="0.25">
      <c r="A29" s="54"/>
      <c r="B29" s="45"/>
      <c r="C29" s="54"/>
      <c r="D29" s="54"/>
    </row>
    <row r="30" spans="1:4" x14ac:dyDescent="0.25">
      <c r="A30" s="54"/>
      <c r="B30" s="44"/>
      <c r="C30" s="54"/>
      <c r="D30" s="55"/>
    </row>
    <row r="31" spans="1:4" x14ac:dyDescent="0.25">
      <c r="A31" s="54"/>
      <c r="B31" s="45"/>
      <c r="C31" s="55"/>
      <c r="D31" s="55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  <row r="34" spans="1:4" x14ac:dyDescent="0.25">
      <c r="A34" s="56"/>
      <c r="B34" s="56"/>
      <c r="C34" s="56"/>
      <c r="D34" s="5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6.5703125" customWidth="1"/>
    <col min="8" max="8" width="15.28515625" customWidth="1"/>
    <col min="9" max="9" width="15.7109375" customWidth="1"/>
    <col min="10" max="10" width="15.140625" customWidth="1"/>
    <col min="11" max="11" width="17.28515625" customWidth="1"/>
    <col min="12" max="13" width="15.28515625" customWidth="1"/>
    <col min="14" max="14" width="19.28515625" customWidth="1"/>
  </cols>
  <sheetData>
    <row r="1" spans="1:14" x14ac:dyDescent="0.25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B5+B6+B8</f>
        <v>6706.12</v>
      </c>
      <c r="C4" s="24">
        <f t="shared" ref="C4:N4" si="0">C5+C6+C8</f>
        <v>6706.12</v>
      </c>
      <c r="D4" s="24">
        <f t="shared" si="0"/>
        <v>6706.12</v>
      </c>
      <c r="E4" s="24">
        <f>E5+E6+E7+E8</f>
        <v>6706.12</v>
      </c>
      <c r="F4" s="24">
        <f t="shared" si="0"/>
        <v>6706.12</v>
      </c>
      <c r="G4" s="24">
        <f t="shared" si="0"/>
        <v>6706.12</v>
      </c>
      <c r="H4" s="24">
        <f t="shared" si="0"/>
        <v>6706.12</v>
      </c>
      <c r="I4" s="24">
        <f t="shared" si="0"/>
        <v>6706.12</v>
      </c>
      <c r="J4" s="24">
        <f t="shared" si="0"/>
        <v>6706.12</v>
      </c>
      <c r="K4" s="24">
        <f t="shared" si="0"/>
        <v>6706.12</v>
      </c>
      <c r="L4" s="24">
        <f t="shared" si="0"/>
        <v>6706.12</v>
      </c>
      <c r="M4" s="24">
        <f t="shared" si="0"/>
        <v>6706.12</v>
      </c>
      <c r="N4" s="24">
        <f t="shared" si="0"/>
        <v>80473.440000000002</v>
      </c>
    </row>
    <row r="5" spans="1:14" ht="39" customHeight="1" x14ac:dyDescent="0.35">
      <c r="A5" s="28" t="s">
        <v>18</v>
      </c>
      <c r="B5" s="25">
        <v>4857.13</v>
      </c>
      <c r="C5" s="25">
        <v>4857.13</v>
      </c>
      <c r="D5" s="25">
        <v>4857.13</v>
      </c>
      <c r="E5" s="25">
        <v>4857.13</v>
      </c>
      <c r="F5" s="25">
        <v>4857.13</v>
      </c>
      <c r="G5" s="25">
        <v>4857.13</v>
      </c>
      <c r="H5" s="25">
        <v>4857.13</v>
      </c>
      <c r="I5" s="25">
        <v>4857.13</v>
      </c>
      <c r="J5" s="25">
        <v>4857.13</v>
      </c>
      <c r="K5" s="25">
        <v>4857.13</v>
      </c>
      <c r="L5" s="25">
        <v>4857.13</v>
      </c>
      <c r="M5" s="25">
        <v>4857.13</v>
      </c>
      <c r="N5" s="25">
        <f t="shared" ref="N5:N18" si="1">SUM(B5:M5)</f>
        <v>58285.55999999999</v>
      </c>
    </row>
    <row r="6" spans="1:14" ht="44.25" customHeight="1" x14ac:dyDescent="0.35">
      <c r="A6" s="28" t="s">
        <v>37</v>
      </c>
      <c r="B6" s="25">
        <v>1848.99</v>
      </c>
      <c r="C6" s="25">
        <v>1848.99</v>
      </c>
      <c r="D6" s="25">
        <v>1848.99</v>
      </c>
      <c r="E6" s="25">
        <v>1848.99</v>
      </c>
      <c r="F6" s="25">
        <v>1848.99</v>
      </c>
      <c r="G6" s="25">
        <v>1848.99</v>
      </c>
      <c r="H6" s="25">
        <v>1848.99</v>
      </c>
      <c r="I6" s="25">
        <v>1848.99</v>
      </c>
      <c r="J6" s="25">
        <v>1848.99</v>
      </c>
      <c r="K6" s="25">
        <v>1848.99</v>
      </c>
      <c r="L6" s="25">
        <v>1848.99</v>
      </c>
      <c r="M6" s="25">
        <v>1848.99</v>
      </c>
      <c r="N6" s="25">
        <f>SUM(B6:M6)</f>
        <v>22187.880000000005</v>
      </c>
    </row>
    <row r="7" spans="1:14" ht="44.25" customHeight="1" x14ac:dyDescent="0.35">
      <c r="A7" s="28" t="s">
        <v>59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0</v>
      </c>
      <c r="C9" s="24">
        <f t="shared" ref="C9:M9" si="2">C10+C11+C12+C13</f>
        <v>4836</v>
      </c>
      <c r="D9" s="24">
        <f t="shared" si="2"/>
        <v>2038</v>
      </c>
      <c r="E9" s="24">
        <f t="shared" si="2"/>
        <v>1337.77</v>
      </c>
      <c r="F9" s="24">
        <f t="shared" si="2"/>
        <v>1187.53</v>
      </c>
      <c r="G9" s="24">
        <f t="shared" si="2"/>
        <v>0</v>
      </c>
      <c r="H9" s="24">
        <f t="shared" si="2"/>
        <v>2530.5299999999997</v>
      </c>
      <c r="I9" s="24">
        <f t="shared" si="2"/>
        <v>18494.41</v>
      </c>
      <c r="J9" s="24">
        <f t="shared" si="2"/>
        <v>1389.41</v>
      </c>
      <c r="K9" s="24">
        <f t="shared" si="2"/>
        <v>795.65</v>
      </c>
      <c r="L9" s="24">
        <f t="shared" si="2"/>
        <v>2577</v>
      </c>
      <c r="M9" s="24">
        <f t="shared" si="2"/>
        <v>0</v>
      </c>
      <c r="N9" s="24">
        <f t="shared" si="1"/>
        <v>35186.300000000003</v>
      </c>
    </row>
    <row r="10" spans="1:14" ht="40.5" customHeight="1" x14ac:dyDescent="0.35">
      <c r="A10" s="28" t="s">
        <v>20</v>
      </c>
      <c r="B10" s="25"/>
      <c r="C10" s="25">
        <v>1488</v>
      </c>
      <c r="D10" s="25"/>
      <c r="E10" s="25">
        <v>744</v>
      </c>
      <c r="F10" s="25"/>
      <c r="G10" s="25"/>
      <c r="H10" s="25">
        <v>1343</v>
      </c>
      <c r="I10" s="25">
        <v>15624</v>
      </c>
      <c r="J10" s="25"/>
      <c r="K10" s="25"/>
      <c r="L10" s="25">
        <v>2577</v>
      </c>
      <c r="M10" s="25"/>
      <c r="N10" s="25">
        <f t="shared" si="1"/>
        <v>21776</v>
      </c>
    </row>
    <row r="11" spans="1:14" ht="45.75" customHeight="1" x14ac:dyDescent="0.35">
      <c r="A11" s="28" t="s">
        <v>21</v>
      </c>
      <c r="B11" s="26"/>
      <c r="C11" s="25">
        <v>2232</v>
      </c>
      <c r="D11" s="25">
        <v>2038</v>
      </c>
      <c r="E11" s="25"/>
      <c r="F11" s="25"/>
      <c r="G11" s="25"/>
      <c r="H11" s="25"/>
      <c r="I11" s="25"/>
      <c r="J11" s="25"/>
      <c r="K11" s="25"/>
      <c r="L11" s="25"/>
      <c r="M11" s="25"/>
      <c r="N11" s="25">
        <f t="shared" si="1"/>
        <v>4270</v>
      </c>
    </row>
    <row r="12" spans="1:14" ht="45.75" customHeight="1" x14ac:dyDescent="0.35">
      <c r="A12" s="35" t="s">
        <v>33</v>
      </c>
      <c r="B12" s="26"/>
      <c r="C12" s="25">
        <v>1116</v>
      </c>
      <c r="D12" s="25"/>
      <c r="E12" s="25"/>
      <c r="F12" s="25"/>
      <c r="G12" s="25"/>
      <c r="H12" s="25"/>
      <c r="I12" s="25">
        <v>1481</v>
      </c>
      <c r="J12" s="25"/>
      <c r="K12" s="25"/>
      <c r="L12" s="25"/>
      <c r="M12" s="25"/>
      <c r="N12" s="25">
        <f t="shared" si="1"/>
        <v>2597</v>
      </c>
    </row>
    <row r="13" spans="1:14" ht="21.75" customHeight="1" x14ac:dyDescent="0.35">
      <c r="A13" s="28" t="s">
        <v>22</v>
      </c>
      <c r="B13" s="25"/>
      <c r="C13" s="25"/>
      <c r="D13" s="25"/>
      <c r="E13" s="25">
        <v>593.77</v>
      </c>
      <c r="F13" s="25">
        <v>1187.53</v>
      </c>
      <c r="G13" s="25"/>
      <c r="H13" s="25">
        <v>1187.53</v>
      </c>
      <c r="I13" s="25">
        <v>1389.41</v>
      </c>
      <c r="J13" s="25">
        <v>1389.41</v>
      </c>
      <c r="K13" s="25">
        <v>795.65</v>
      </c>
      <c r="L13" s="25"/>
      <c r="M13" s="25"/>
      <c r="N13" s="25">
        <f t="shared" si="1"/>
        <v>6543.2999999999993</v>
      </c>
    </row>
    <row r="14" spans="1:14" ht="23.25" customHeight="1" x14ac:dyDescent="0.35">
      <c r="A14" s="29" t="s">
        <v>23</v>
      </c>
      <c r="B14" s="24">
        <f t="shared" ref="B14:M14" si="3">B15+B16+B17</f>
        <v>12764</v>
      </c>
      <c r="C14" s="24">
        <f t="shared" si="3"/>
        <v>0</v>
      </c>
      <c r="D14" s="24">
        <f t="shared" si="3"/>
        <v>0</v>
      </c>
      <c r="E14" s="24">
        <f t="shared" si="3"/>
        <v>3200</v>
      </c>
      <c r="F14" s="24">
        <f t="shared" si="3"/>
        <v>0</v>
      </c>
      <c r="G14" s="24">
        <f t="shared" si="3"/>
        <v>90739.1</v>
      </c>
      <c r="H14" s="24">
        <f t="shared" si="3"/>
        <v>0</v>
      </c>
      <c r="I14" s="24">
        <f t="shared" si="3"/>
        <v>0</v>
      </c>
      <c r="J14" s="24">
        <f>J15+I16+J17</f>
        <v>26445.7</v>
      </c>
      <c r="K14" s="24">
        <f t="shared" si="3"/>
        <v>0</v>
      </c>
      <c r="L14" s="24">
        <f t="shared" si="3"/>
        <v>0</v>
      </c>
      <c r="M14" s="24">
        <f t="shared" si="3"/>
        <v>8126.7</v>
      </c>
      <c r="N14" s="24">
        <f t="shared" si="1"/>
        <v>141275.50000000003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>
        <v>90739.1</v>
      </c>
      <c r="H15" s="25"/>
      <c r="I15" s="25"/>
      <c r="J15" s="25">
        <v>26445.7</v>
      </c>
      <c r="K15" s="25"/>
      <c r="L15" s="25"/>
      <c r="M15" s="25">
        <v>8126.7</v>
      </c>
      <c r="N15" s="25">
        <f t="shared" si="1"/>
        <v>125311.5</v>
      </c>
    </row>
    <row r="16" spans="1:14" ht="40.5" customHeight="1" x14ac:dyDescent="0.35">
      <c r="A16" s="28" t="s">
        <v>25</v>
      </c>
      <c r="B16" s="25">
        <v>12764</v>
      </c>
      <c r="C16" s="25"/>
      <c r="D16" s="25"/>
      <c r="E16" s="25">
        <v>3200</v>
      </c>
      <c r="F16" s="25"/>
      <c r="G16" s="25"/>
      <c r="H16" s="25"/>
      <c r="I16" s="25"/>
      <c r="K16" s="25"/>
      <c r="L16" s="25"/>
      <c r="M16" s="25"/>
      <c r="N16" s="25">
        <f t="shared" si="1"/>
        <v>15964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1" t="s">
        <v>52</v>
      </c>
      <c r="B18" s="25"/>
      <c r="C18" s="25"/>
      <c r="D18" s="25"/>
      <c r="E18" s="25"/>
      <c r="F18" s="25">
        <v>235</v>
      </c>
      <c r="G18" s="25"/>
      <c r="H18" s="25"/>
      <c r="I18" s="25"/>
      <c r="J18" s="25">
        <v>1266</v>
      </c>
      <c r="K18" s="25">
        <v>1116</v>
      </c>
      <c r="L18" s="25"/>
      <c r="M18" s="25"/>
      <c r="N18" s="24">
        <f t="shared" si="1"/>
        <v>2617</v>
      </c>
    </row>
    <row r="19" spans="1:14" ht="40.5" customHeight="1" x14ac:dyDescent="0.35">
      <c r="A19" s="29" t="s">
        <v>53</v>
      </c>
      <c r="B19" s="24">
        <f>B20+B21+B22</f>
        <v>2802.3100000000004</v>
      </c>
      <c r="C19" s="24">
        <f t="shared" ref="C19:I19" si="4">C20+C21+C22</f>
        <v>4583.71</v>
      </c>
      <c r="D19" s="24">
        <f t="shared" si="4"/>
        <v>689.3</v>
      </c>
      <c r="E19" s="24">
        <f t="shared" si="4"/>
        <v>4405.03</v>
      </c>
      <c r="F19" s="24">
        <f t="shared" si="4"/>
        <v>2412.09</v>
      </c>
      <c r="G19" s="24">
        <f t="shared" si="4"/>
        <v>837.5</v>
      </c>
      <c r="H19" s="24">
        <f t="shared" si="4"/>
        <v>2463.75</v>
      </c>
      <c r="I19" s="24">
        <f t="shared" si="4"/>
        <v>2490.31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" si="6">SUM(B19:M19)</f>
        <v>20684.000000000004</v>
      </c>
    </row>
    <row r="20" spans="1:14" ht="40.5" customHeight="1" x14ac:dyDescent="0.35">
      <c r="A20" s="28" t="s">
        <v>54</v>
      </c>
      <c r="B20" s="25">
        <v>357.24</v>
      </c>
      <c r="C20" s="25">
        <v>416.78</v>
      </c>
      <c r="D20" s="25">
        <v>535.86</v>
      </c>
      <c r="E20" s="25">
        <v>387.01</v>
      </c>
      <c r="F20" s="25">
        <v>387.01</v>
      </c>
      <c r="G20" s="25">
        <v>29.77</v>
      </c>
      <c r="H20" s="25">
        <v>476.32</v>
      </c>
      <c r="I20" s="25">
        <v>565.63</v>
      </c>
      <c r="J20" s="25"/>
      <c r="K20" s="25"/>
      <c r="L20" s="25"/>
      <c r="M20" s="25"/>
      <c r="N20" s="25">
        <f>SUM(B20:M20)</f>
        <v>3155.6200000000003</v>
      </c>
    </row>
    <row r="21" spans="1:14" ht="40.5" customHeight="1" x14ac:dyDescent="0.35">
      <c r="A21" s="28" t="s">
        <v>55</v>
      </c>
      <c r="B21" s="25">
        <v>831.14</v>
      </c>
      <c r="C21" s="25">
        <v>831.14</v>
      </c>
      <c r="D21" s="25">
        <v>831.14</v>
      </c>
      <c r="E21" s="25">
        <v>855.42</v>
      </c>
      <c r="F21" s="25">
        <v>855.42</v>
      </c>
      <c r="G21" s="25">
        <v>855.42</v>
      </c>
      <c r="H21" s="25">
        <v>855.42</v>
      </c>
      <c r="I21" s="25">
        <v>855.42</v>
      </c>
      <c r="J21" s="43"/>
      <c r="K21" s="25"/>
      <c r="L21" s="25"/>
      <c r="M21" s="25"/>
      <c r="N21" s="25">
        <f>SUM(B21:M21)</f>
        <v>6770.52</v>
      </c>
    </row>
    <row r="22" spans="1:14" ht="40.5" customHeight="1" x14ac:dyDescent="0.35">
      <c r="A22" s="35" t="s">
        <v>56</v>
      </c>
      <c r="B22" s="25">
        <v>1613.93</v>
      </c>
      <c r="C22" s="25">
        <v>3335.79</v>
      </c>
      <c r="D22" s="25">
        <v>-677.7</v>
      </c>
      <c r="E22" s="25">
        <v>3162.6</v>
      </c>
      <c r="F22" s="25">
        <v>1169.6600000000001</v>
      </c>
      <c r="G22" s="25">
        <v>-47.69</v>
      </c>
      <c r="H22" s="25">
        <v>1132.01</v>
      </c>
      <c r="I22" s="25">
        <v>1069.26</v>
      </c>
      <c r="J22" s="25"/>
      <c r="K22" s="25"/>
      <c r="L22" s="25"/>
      <c r="M22" s="25"/>
      <c r="N22" s="25">
        <f>SUM(B22:M22)</f>
        <v>10757.86</v>
      </c>
    </row>
    <row r="23" spans="1:14" ht="39.75" customHeight="1" x14ac:dyDescent="0.35">
      <c r="A23" s="29" t="s">
        <v>57</v>
      </c>
      <c r="B23" s="24">
        <v>3715.51</v>
      </c>
      <c r="C23" s="24">
        <v>3715.51</v>
      </c>
      <c r="D23" s="24">
        <v>3715.51</v>
      </c>
      <c r="E23" s="24">
        <v>3715.51</v>
      </c>
      <c r="F23" s="24">
        <v>3715.51</v>
      </c>
      <c r="G23" s="24">
        <v>3715.51</v>
      </c>
      <c r="H23" s="24">
        <v>3715.51</v>
      </c>
      <c r="I23" s="24">
        <v>3715.51</v>
      </c>
      <c r="J23" s="24">
        <v>3715.51</v>
      </c>
      <c r="K23" s="24">
        <v>3715.51</v>
      </c>
      <c r="L23" s="24">
        <v>3715.51</v>
      </c>
      <c r="M23" s="24">
        <v>3715.51</v>
      </c>
      <c r="N23" s="24">
        <f>SUM(B23:M23)</f>
        <v>44586.120000000017</v>
      </c>
    </row>
    <row r="24" spans="1:14" ht="22.5" customHeight="1" x14ac:dyDescent="0.35">
      <c r="A24" s="29" t="s">
        <v>26</v>
      </c>
      <c r="B24" s="24">
        <f>B4+B9+B14+B18+B23+B19</f>
        <v>25987.94</v>
      </c>
      <c r="C24" s="24">
        <f t="shared" ref="C24:N24" si="7">C4+C9+C14+C18+C23+C19</f>
        <v>19841.34</v>
      </c>
      <c r="D24" s="24">
        <f t="shared" si="7"/>
        <v>13148.929999999998</v>
      </c>
      <c r="E24" s="24">
        <f t="shared" si="7"/>
        <v>19364.43</v>
      </c>
      <c r="F24" s="24">
        <f t="shared" si="7"/>
        <v>14256.25</v>
      </c>
      <c r="G24" s="24">
        <f t="shared" si="7"/>
        <v>101998.23</v>
      </c>
      <c r="H24" s="24">
        <f t="shared" si="7"/>
        <v>15415.91</v>
      </c>
      <c r="I24" s="24">
        <f t="shared" si="7"/>
        <v>31406.350000000002</v>
      </c>
      <c r="J24" s="24">
        <f t="shared" si="7"/>
        <v>39522.740000000005</v>
      </c>
      <c r="K24" s="24">
        <f t="shared" si="7"/>
        <v>12333.28</v>
      </c>
      <c r="L24" s="24">
        <f t="shared" si="7"/>
        <v>12998.63</v>
      </c>
      <c r="M24" s="24">
        <f t="shared" si="7"/>
        <v>18548.330000000002</v>
      </c>
      <c r="N24" s="24">
        <f t="shared" si="7"/>
        <v>324822.36000000004</v>
      </c>
    </row>
    <row r="25" spans="1:14" ht="15.75" x14ac:dyDescent="0.25">
      <c r="A25" s="70" t="s">
        <v>58</v>
      </c>
      <c r="B25" s="70"/>
      <c r="C25" s="70"/>
      <c r="D25" s="30"/>
      <c r="E25" s="30"/>
      <c r="F25" s="30"/>
      <c r="G25" s="30"/>
      <c r="H25" s="30"/>
      <c r="I25" s="30"/>
      <c r="J25" s="30"/>
      <c r="K25" s="30"/>
      <c r="L25" s="71" t="s">
        <v>30</v>
      </c>
      <c r="M25" s="71"/>
      <c r="N25" s="71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0" t="s">
        <v>28</v>
      </c>
      <c r="B27" s="70"/>
      <c r="C27" s="70"/>
      <c r="D27" s="30"/>
      <c r="E27" s="30"/>
      <c r="F27" s="30"/>
      <c r="G27" s="30"/>
      <c r="H27" s="30"/>
      <c r="I27" s="30"/>
      <c r="J27" s="30"/>
      <c r="K27" s="30"/>
      <c r="L27" s="71" t="s">
        <v>36</v>
      </c>
      <c r="M27" s="71"/>
      <c r="N27" s="7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workbookViewId="0">
      <selection activeCell="D20" sqref="D20"/>
    </sheetView>
  </sheetViews>
  <sheetFormatPr defaultRowHeight="15" x14ac:dyDescent="0.25"/>
  <cols>
    <col min="1" max="1" width="4.140625" customWidth="1"/>
    <col min="2" max="2" width="6.42578125" customWidth="1"/>
    <col min="3" max="3" width="45.140625" customWidth="1"/>
    <col min="4" max="4" width="13.85546875" customWidth="1"/>
    <col min="5" max="5" width="14.140625" customWidth="1"/>
  </cols>
  <sheetData>
    <row r="1" spans="1:5" ht="15.75" x14ac:dyDescent="0.25">
      <c r="B1" s="42" t="s">
        <v>50</v>
      </c>
      <c r="C1" s="42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17" t="s">
        <v>39</v>
      </c>
      <c r="B4" s="39" t="s">
        <v>39</v>
      </c>
      <c r="C4" s="39"/>
      <c r="D4" s="39" t="s">
        <v>40</v>
      </c>
      <c r="E4" s="39" t="s">
        <v>41</v>
      </c>
    </row>
    <row r="5" spans="1:5" x14ac:dyDescent="0.25">
      <c r="A5" s="38" t="s">
        <v>42</v>
      </c>
      <c r="B5" s="40" t="s">
        <v>43</v>
      </c>
      <c r="C5" s="40" t="s">
        <v>44</v>
      </c>
      <c r="D5" s="40" t="s">
        <v>45</v>
      </c>
      <c r="E5" s="40" t="s">
        <v>46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7"/>
      <c r="E9" s="32"/>
    </row>
    <row r="10" spans="1:5" x14ac:dyDescent="0.25">
      <c r="A10" s="32"/>
      <c r="B10" s="32"/>
      <c r="C10" s="13"/>
      <c r="D10" s="37"/>
      <c r="E10" s="32"/>
    </row>
    <row r="11" spans="1:5" x14ac:dyDescent="0.25">
      <c r="A11" s="32"/>
      <c r="B11" s="32"/>
      <c r="C11" s="13"/>
      <c r="D11" s="37"/>
      <c r="E11" s="32"/>
    </row>
    <row r="12" spans="1:5" x14ac:dyDescent="0.25">
      <c r="A12" s="32"/>
      <c r="B12" s="32"/>
      <c r="C12" s="13"/>
      <c r="D12" s="37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/>
      <c r="B25" s="32"/>
      <c r="C25" s="13"/>
      <c r="D25" s="32"/>
      <c r="E25" s="32"/>
    </row>
    <row r="26" spans="1:5" x14ac:dyDescent="0.25">
      <c r="A26" s="13"/>
      <c r="B26" s="13"/>
      <c r="C26" s="13"/>
      <c r="D26" s="13"/>
      <c r="E26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13" sqref="D13"/>
    </sheetView>
  </sheetViews>
  <sheetFormatPr defaultRowHeight="15" x14ac:dyDescent="0.25"/>
  <cols>
    <col min="1" max="1" width="5.5703125" customWidth="1"/>
    <col min="2" max="2" width="61" customWidth="1"/>
    <col min="3" max="3" width="10.5703125" customWidth="1"/>
  </cols>
  <sheetData>
    <row r="1" spans="1:4" ht="15.75" x14ac:dyDescent="0.25">
      <c r="A1" s="1"/>
      <c r="B1" s="67" t="s">
        <v>63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51</v>
      </c>
      <c r="C3" s="67"/>
      <c r="D3" s="67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44"/>
      <c r="B5" s="45" t="s">
        <v>9</v>
      </c>
      <c r="C5" s="45"/>
      <c r="D5" s="44"/>
    </row>
    <row r="6" spans="1:4" x14ac:dyDescent="0.25">
      <c r="A6" s="44">
        <v>1</v>
      </c>
      <c r="B6" s="44" t="s">
        <v>73</v>
      </c>
      <c r="C6" s="44">
        <v>235</v>
      </c>
      <c r="D6" s="45">
        <f>C6</f>
        <v>235</v>
      </c>
    </row>
    <row r="7" spans="1:4" x14ac:dyDescent="0.25">
      <c r="A7" s="55"/>
      <c r="B7" s="55" t="s">
        <v>13</v>
      </c>
      <c r="C7" s="54"/>
      <c r="D7" s="55"/>
    </row>
    <row r="8" spans="1:4" x14ac:dyDescent="0.25">
      <c r="A8" s="54">
        <v>1</v>
      </c>
      <c r="B8" s="44" t="s">
        <v>73</v>
      </c>
      <c r="C8" s="54">
        <v>150</v>
      </c>
      <c r="D8" s="55"/>
    </row>
    <row r="9" spans="1:4" x14ac:dyDescent="0.25">
      <c r="A9" s="54">
        <v>2</v>
      </c>
      <c r="B9" s="44" t="s">
        <v>78</v>
      </c>
      <c r="C9" s="54">
        <v>1116</v>
      </c>
      <c r="D9" s="55"/>
    </row>
    <row r="10" spans="1:4" x14ac:dyDescent="0.25">
      <c r="A10" s="54"/>
      <c r="B10" s="45" t="s">
        <v>79</v>
      </c>
      <c r="C10" s="55">
        <f>SUM(C8:C9)</f>
        <v>1266</v>
      </c>
      <c r="D10" s="55">
        <f>C10+D6</f>
        <v>1501</v>
      </c>
    </row>
    <row r="11" spans="1:4" x14ac:dyDescent="0.25">
      <c r="A11" s="54"/>
      <c r="B11" s="45" t="s">
        <v>14</v>
      </c>
      <c r="C11" s="55"/>
      <c r="D11" s="55"/>
    </row>
    <row r="12" spans="1:4" x14ac:dyDescent="0.25">
      <c r="A12" s="54">
        <v>1</v>
      </c>
      <c r="B12" s="44" t="s">
        <v>80</v>
      </c>
      <c r="C12" s="54">
        <v>1116</v>
      </c>
      <c r="D12" s="55">
        <f>C12+D10</f>
        <v>2617</v>
      </c>
    </row>
    <row r="13" spans="1:4" x14ac:dyDescent="0.25">
      <c r="A13" s="54"/>
      <c r="B13" s="44"/>
      <c r="C13" s="54"/>
      <c r="D13" s="55"/>
    </row>
    <row r="14" spans="1:4" x14ac:dyDescent="0.25">
      <c r="A14" s="54"/>
      <c r="B14" s="44"/>
      <c r="C14" s="54"/>
      <c r="D14" s="54"/>
    </row>
    <row r="15" spans="1:4" x14ac:dyDescent="0.25">
      <c r="A15" s="54"/>
      <c r="B15" s="45"/>
      <c r="C15" s="55"/>
      <c r="D15" s="55"/>
    </row>
    <row r="16" spans="1:4" x14ac:dyDescent="0.25">
      <c r="A16" s="54"/>
      <c r="B16" s="45"/>
      <c r="C16" s="54"/>
      <c r="D16" s="54"/>
    </row>
    <row r="17" spans="1:4" x14ac:dyDescent="0.25">
      <c r="A17" s="54"/>
      <c r="B17" s="44"/>
      <c r="C17" s="54"/>
      <c r="D17" s="55"/>
    </row>
    <row r="18" spans="1:4" x14ac:dyDescent="0.25">
      <c r="A18" s="54"/>
      <c r="B18" s="45"/>
      <c r="C18" s="55"/>
      <c r="D18" s="55"/>
    </row>
    <row r="19" spans="1:4" x14ac:dyDescent="0.25">
      <c r="A19" s="54"/>
      <c r="B19" s="44"/>
      <c r="C19" s="55"/>
      <c r="D19" s="55"/>
    </row>
    <row r="20" spans="1:4" x14ac:dyDescent="0.25">
      <c r="A20" s="54"/>
      <c r="B20" s="45"/>
      <c r="C20" s="54"/>
      <c r="D20" s="54"/>
    </row>
    <row r="21" spans="1:4" x14ac:dyDescent="0.25">
      <c r="A21" s="54"/>
      <c r="B21" s="44"/>
      <c r="C21" s="54"/>
      <c r="D21" s="55"/>
    </row>
    <row r="22" spans="1:4" x14ac:dyDescent="0.25">
      <c r="A22" s="54"/>
      <c r="B22" s="45"/>
      <c r="C22" s="55"/>
      <c r="D22" s="55"/>
    </row>
    <row r="23" spans="1:4" x14ac:dyDescent="0.25">
      <c r="A23" s="54"/>
      <c r="B23" s="45"/>
      <c r="C23" s="54"/>
      <c r="D23" s="54"/>
    </row>
    <row r="24" spans="1:4" x14ac:dyDescent="0.25">
      <c r="A24" s="54"/>
      <c r="B24" s="44"/>
      <c r="C24" s="54"/>
      <c r="D24" s="54"/>
    </row>
    <row r="25" spans="1:4" x14ac:dyDescent="0.25">
      <c r="A25" s="54"/>
      <c r="B25" s="45"/>
      <c r="C25" s="55"/>
      <c r="D25" s="55"/>
    </row>
    <row r="26" spans="1:4" x14ac:dyDescent="0.25">
      <c r="A26" s="54"/>
      <c r="B26" s="45"/>
      <c r="C26" s="54"/>
      <c r="D26" s="54"/>
    </row>
    <row r="27" spans="1:4" x14ac:dyDescent="0.25">
      <c r="A27" s="54"/>
      <c r="B27" s="44"/>
      <c r="C27" s="54"/>
      <c r="D27" s="54"/>
    </row>
    <row r="28" spans="1:4" x14ac:dyDescent="0.25">
      <c r="A28" s="54"/>
      <c r="B28" s="45"/>
      <c r="C28" s="55"/>
      <c r="D28" s="55"/>
    </row>
    <row r="29" spans="1:4" x14ac:dyDescent="0.25">
      <c r="A29" s="54"/>
      <c r="B29" s="45"/>
      <c r="C29" s="54"/>
      <c r="D29" s="54"/>
    </row>
    <row r="30" spans="1:4" x14ac:dyDescent="0.25">
      <c r="A30" s="54"/>
      <c r="B30" s="44"/>
      <c r="C30" s="54"/>
      <c r="D30" s="55"/>
    </row>
    <row r="31" spans="1:4" x14ac:dyDescent="0.25">
      <c r="A31" s="54"/>
      <c r="B31" s="45"/>
      <c r="C31" s="55"/>
      <c r="D31" s="55"/>
    </row>
    <row r="32" spans="1:4" x14ac:dyDescent="0.25">
      <c r="A32" s="54"/>
      <c r="B32" s="44"/>
      <c r="C32" s="54"/>
      <c r="D32" s="54"/>
    </row>
    <row r="33" spans="1:4" x14ac:dyDescent="0.25">
      <c r="A33" s="54"/>
      <c r="B33" s="45"/>
      <c r="C33" s="55"/>
      <c r="D33" s="5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2016-01-21T09:54:39Z</cp:lastPrinted>
  <dcterms:created xsi:type="dcterms:W3CDTF">2011-07-25T05:21:17Z</dcterms:created>
  <dcterms:modified xsi:type="dcterms:W3CDTF">2023-01-26T07:31:01Z</dcterms:modified>
</cp:coreProperties>
</file>