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F26" l="1"/>
  <c r="F29"/>
  <c r="H39"/>
  <c r="H24"/>
  <c r="H38" s="1"/>
  <c r="F24"/>
  <c r="F38" l="1"/>
  <c r="F39"/>
  <c r="H43" l="1"/>
  <c r="D19" s="1"/>
  <c r="F43"/>
  <c r="F1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<sst xmlns="http://schemas.openxmlformats.org/spreadsheetml/2006/main" count="45" uniqueCount="44">
  <si>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</si>
  <si>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</si>
  <si>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</si>
  <si>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</si>
  <si>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</si>
  <si>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</si>
  <si>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</si>
  <si>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</si>
  <si>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</si>
  <si>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</si>
  <si>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</si>
  <si>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</si>
  <si>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</si>
  <si>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</si>
  <si>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</si>
  <si>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</si>
  <si>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</si>
  <si>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</si>
  <si>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</si>
  <si>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</si>
  <si>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</si>
  <si>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</si>
  <si>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</si>
  <si>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</si>
  <si>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</si>
  <si>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</si>
  <si>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</si>
  <si>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</si>
  <si>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</si>
  <si>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</si>
  <si>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</si>
  <si>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</si>
  <si>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</si>
  <si>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</si>
  <si>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</si>
  <si>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</si>
  <si>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</si>
  <si>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</si>
  <si>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</si>
  <si>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</si>
  <si>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</si>
  <si>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</si>
  <si>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Переходящие остатки денежных средств на 01.06.2019г</t>
  </si>
  <si>
    <t>многоквартирному дому по адресу ул. Сосновая, 11  за июнь-декабрь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</si>
</sst>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L32" sqref="L32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41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1364.8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42</v>
      </c>
      <c r="B11" s="25"/>
      <c r="C11" s="26"/>
      <c r="D11" s="27"/>
      <c r="E11" s="28"/>
      <c r="F11" s="29">
        <v>0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230415.55000000002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>
        <f>F12*98/100</f>
        <v>0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39</v>
      </c>
      <c r="B15" s="54"/>
      <c r="C15" s="55"/>
      <c r="D15" s="49">
        <v>2452.1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4385.74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214029.78</v>
      </c>
      <c r="E19" s="71"/>
      <c r="F19" s="84">
        <v>0</v>
      </c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23223.610000000015</v>
      </c>
      <c r="E20" s="71"/>
      <c r="F20" s="27">
        <f>F11+F12+F15-F19</f>
        <v>0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D12/(E7+E8)/7</f>
        <v>24.118191048400604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107187.7</v>
      </c>
      <c r="G24" s="23"/>
      <c r="H24" s="22">
        <f>H25+H26+H27+H28+H29+H30+H31+H32+H33</f>
        <v>105847.91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9171.4599999999991</v>
      </c>
      <c r="G25" s="48"/>
      <c r="H25" s="51">
        <v>9512.27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f>12992.9-1000</f>
        <v>11992.9</v>
      </c>
      <c r="G26" s="85"/>
      <c r="H26" s="27">
        <v>11116.45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4776.8</v>
      </c>
      <c r="G27" s="85"/>
      <c r="H27" s="27">
        <v>6215.15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3821.44</v>
      </c>
      <c r="G28" s="85"/>
      <c r="H28" s="84">
        <v>3358.26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f>26654.54+136.48</f>
        <v>26791.02</v>
      </c>
      <c r="G29" s="85"/>
      <c r="H29" s="27">
        <f>23788.45+750+3339.33</f>
        <v>27877.78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47768</v>
      </c>
      <c r="G30" s="85"/>
      <c r="H30" s="27">
        <v>47768</v>
      </c>
      <c r="I30" s="28"/>
    </row>
    <row r="31" spans="1:9">
      <c r="A31" s="10" t="s">
        <v>26</v>
      </c>
      <c r="B31" s="8"/>
      <c r="C31" s="8"/>
      <c r="D31" s="8"/>
      <c r="E31" s="9"/>
      <c r="F31" s="97">
        <v>2866.08</v>
      </c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32004.560000000001</v>
      </c>
      <c r="G34" s="23"/>
      <c r="H34" s="95">
        <v>32004.560000000001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1883.42</v>
      </c>
      <c r="G35" s="23"/>
      <c r="H35" s="22">
        <v>5651.52</v>
      </c>
      <c r="I35" s="23"/>
    </row>
    <row r="36" spans="1:9">
      <c r="A36" s="99" t="s">
        <v>29</v>
      </c>
      <c r="B36" s="100"/>
      <c r="C36" s="100"/>
      <c r="D36" s="100"/>
      <c r="E36" s="101"/>
      <c r="F36" s="22">
        <v>59423.39</v>
      </c>
      <c r="G36" s="23"/>
      <c r="H36" s="22">
        <v>56461.79</v>
      </c>
      <c r="I36" s="23"/>
    </row>
    <row r="37" spans="1:9">
      <c r="A37" s="19" t="s">
        <v>37</v>
      </c>
      <c r="B37" s="20"/>
      <c r="C37" s="20"/>
      <c r="D37" s="20"/>
      <c r="E37" s="21"/>
      <c r="F37" s="22">
        <v>10986.64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211485.71000000002</v>
      </c>
      <c r="G38" s="96"/>
      <c r="H38" s="22">
        <f>H24+H34+H35+H36+H37</f>
        <v>199965.78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18929.84</v>
      </c>
      <c r="G39" s="23"/>
      <c r="H39" s="22">
        <f>H40+H41+H42</f>
        <v>14064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4490.29</v>
      </c>
      <c r="G40" s="23"/>
      <c r="H40" s="22">
        <v>0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1119.0999999999999</v>
      </c>
      <c r="G41" s="23"/>
      <c r="H41" s="22">
        <v>0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13320.45</v>
      </c>
      <c r="G42" s="23"/>
      <c r="H42" s="105">
        <v>14064</v>
      </c>
      <c r="I42" s="106"/>
    </row>
    <row r="43" spans="1:9">
      <c r="A43" s="99" t="s">
        <v>24</v>
      </c>
      <c r="B43" s="100"/>
      <c r="C43" s="100"/>
      <c r="D43" s="100"/>
      <c r="E43" s="101"/>
      <c r="F43" s="22">
        <f>F38+F39</f>
        <v>230415.55000000002</v>
      </c>
      <c r="G43" s="96"/>
      <c r="H43" s="22">
        <f>H38+H39</f>
        <v>214029.78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2020-02-18T07:02:52Z</dcterms:modified>
</cp:coreProperties>
</file>