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E4180C2-F02A-4336-A1DB-785F6F1637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/>
  <c r="F29" i="1"/>
  <c r="D13" i="1"/>
  <c r="H24" i="1"/>
  <c r="H39" i="1" l="1"/>
  <c r="H38" i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<sst xmlns="http://schemas.openxmlformats.org/spreadsheetml/2006/main" count="41" uniqueCount="40">
  <si>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</si>
  <si>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</si>
  <si>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</si>
  <si>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</si>
  <si>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</si>
  <si>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</si>
  <si>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</si>
  <si>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</si>
  <si>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</si>
  <si>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</si>
  <si>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</si>
  <si>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</si>
  <si>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</si>
  <si>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</si>
  <si>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</si>
  <si>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</si>
  <si>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</si>
  <si>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</si>
  <si>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</si>
  <si>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</si>
  <si>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</si>
  <si>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</si>
  <si>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</si>
  <si>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</si>
  <si>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</si>
  <si>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</si>
  <si>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</si>
  <si>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</si>
  <si>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</si>
  <si>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</si>
  <si>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</si>
  <si>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</si>
  <si>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</si>
  <si>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</si>
  <si>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</si>
  <si>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</si>
  <si>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</si>
  <si>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</si>
  <si>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Уборка, благоустройсво и содержание придомовой территории</t>
  </si>
  <si>
    <t>многоквартирному дому по адресу ул. Сосновая, 48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</si>
</sst>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A18" sqref="A18:C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9052.2000000000007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36</v>
      </c>
      <c r="B11" s="22"/>
      <c r="C11" s="23"/>
      <c r="D11" s="24">
        <v>1314595.06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2629066.9499999997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105034.53+2447252.07+19727.29+98974.45</f>
        <v>2670988.34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35</v>
      </c>
      <c r="B15" s="51"/>
      <c r="C15" s="52"/>
      <c r="D15" s="46"/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2295176.8600000003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1648485.1499999994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24.20283605090475</v>
      </c>
      <c r="E21" s="82"/>
      <c r="F21" s="31"/>
      <c r="G21" s="82"/>
      <c r="H21" s="24"/>
      <c r="I21" s="25"/>
    </row>
    <row r="22" spans="1:9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27.7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1170449.46</v>
      </c>
      <c r="G24" s="20"/>
      <c r="H24" s="19">
        <f>H25+H26+H27+H28+H29+H30+H31+H32+H33</f>
        <v>1073780.48</v>
      </c>
      <c r="I24" s="20"/>
    </row>
    <row r="25" spans="1:9" ht="30" customHeight="1" x14ac:dyDescent="0.25">
      <c r="A25" s="21" t="s">
        <v>10</v>
      </c>
      <c r="B25" s="22"/>
      <c r="C25" s="22"/>
      <c r="D25" s="22"/>
      <c r="E25" s="23"/>
      <c r="F25" s="91">
        <v>40553.86</v>
      </c>
      <c r="G25" s="45"/>
      <c r="H25" s="48">
        <v>46534.84</v>
      </c>
      <c r="I25" s="49"/>
    </row>
    <row r="26" spans="1:9" x14ac:dyDescent="0.25">
      <c r="A26" s="56" t="s">
        <v>32</v>
      </c>
      <c r="B26" s="57"/>
      <c r="C26" s="57"/>
      <c r="D26" s="57"/>
      <c r="E26" s="58"/>
      <c r="F26" s="31">
        <v>103376.12</v>
      </c>
      <c r="G26" s="82"/>
      <c r="H26" s="24">
        <v>84161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54313.2</v>
      </c>
      <c r="G27" s="82"/>
      <c r="H27" s="24">
        <v>32605.7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43450.559999999998</v>
      </c>
      <c r="G28" s="82"/>
      <c r="H28" s="81">
        <v>24281.24</v>
      </c>
      <c r="I28" s="68"/>
    </row>
    <row r="29" spans="1:9" ht="30" customHeight="1" x14ac:dyDescent="0.25">
      <c r="A29" s="21" t="s">
        <v>38</v>
      </c>
      <c r="B29" s="22"/>
      <c r="C29" s="22"/>
      <c r="D29" s="22"/>
      <c r="E29" s="23"/>
      <c r="F29" s="31">
        <f>393227.57+16293.96+45261</f>
        <v>454782.53</v>
      </c>
      <c r="G29" s="82"/>
      <c r="H29" s="24">
        <f>387072.09+17247.75+20577.7</f>
        <v>424897.54000000004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457679.23</v>
      </c>
      <c r="G30" s="82"/>
      <c r="H30" s="24">
        <v>461300.16</v>
      </c>
      <c r="I30" s="25"/>
    </row>
    <row r="31" spans="1:9" x14ac:dyDescent="0.25">
      <c r="A31" s="10" t="s">
        <v>37</v>
      </c>
      <c r="B31" s="8"/>
      <c r="C31" s="8"/>
      <c r="D31" s="8"/>
      <c r="E31" s="9"/>
      <c r="F31" s="94">
        <v>16293.96</v>
      </c>
      <c r="G31" s="95"/>
      <c r="H31" s="24"/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96" t="s">
        <v>25</v>
      </c>
      <c r="B34" s="97"/>
      <c r="C34" s="97"/>
      <c r="D34" s="97"/>
      <c r="E34" s="98"/>
      <c r="F34" s="19">
        <v>427263.84</v>
      </c>
      <c r="G34" s="20"/>
      <c r="H34" s="92">
        <v>427263.84</v>
      </c>
      <c r="I34" s="93"/>
    </row>
    <row r="35" spans="1:9" x14ac:dyDescent="0.25">
      <c r="A35" s="96" t="s">
        <v>23</v>
      </c>
      <c r="B35" s="97"/>
      <c r="C35" s="97"/>
      <c r="D35" s="97"/>
      <c r="E35" s="98"/>
      <c r="F35" s="19"/>
      <c r="G35" s="20"/>
      <c r="H35" s="19"/>
      <c r="I35" s="20"/>
    </row>
    <row r="36" spans="1:9" x14ac:dyDescent="0.25">
      <c r="A36" s="96" t="s">
        <v>24</v>
      </c>
      <c r="B36" s="97"/>
      <c r="C36" s="97"/>
      <c r="D36" s="97"/>
      <c r="E36" s="98"/>
      <c r="F36" s="19">
        <v>717839.46</v>
      </c>
      <c r="G36" s="20"/>
      <c r="H36" s="19">
        <v>669982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f>166017.35-6026.59</f>
        <v>159990.76</v>
      </c>
      <c r="G37" s="20"/>
      <c r="H37" s="19">
        <v>74066</v>
      </c>
      <c r="I37" s="20"/>
    </row>
    <row r="38" spans="1:9" x14ac:dyDescent="0.25">
      <c r="A38" s="96" t="s">
        <v>26</v>
      </c>
      <c r="B38" s="97"/>
      <c r="C38" s="97"/>
      <c r="D38" s="97"/>
      <c r="E38" s="98"/>
      <c r="F38" s="19">
        <f>F24+F34+F35+F36+F37</f>
        <v>2475543.5199999996</v>
      </c>
      <c r="G38" s="93"/>
      <c r="H38" s="19">
        <f>H24+H34+H35+H36+H37</f>
        <v>2245092.3200000003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153523.43</v>
      </c>
      <c r="G39" s="20"/>
      <c r="H39" s="19">
        <f>H40+H41+H42</f>
        <v>50084.54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>
        <v>75854.89</v>
      </c>
      <c r="G40" s="20"/>
      <c r="H40" s="19">
        <v>0</v>
      </c>
      <c r="I40" s="20"/>
    </row>
    <row r="41" spans="1:9" x14ac:dyDescent="0.25">
      <c r="A41" s="14" t="s">
        <v>29</v>
      </c>
      <c r="B41" s="15"/>
      <c r="C41" s="15"/>
      <c r="D41" s="15"/>
      <c r="E41" s="16"/>
      <c r="F41" s="19">
        <v>12493.78</v>
      </c>
      <c r="G41" s="20"/>
      <c r="H41" s="19">
        <v>0</v>
      </c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>
        <v>65174.76</v>
      </c>
      <c r="G42" s="20"/>
      <c r="H42" s="19">
        <v>50084.54</v>
      </c>
      <c r="I42" s="20"/>
    </row>
    <row r="43" spans="1:9" x14ac:dyDescent="0.25">
      <c r="A43" s="96" t="s">
        <v>21</v>
      </c>
      <c r="B43" s="97"/>
      <c r="C43" s="97"/>
      <c r="D43" s="97"/>
      <c r="E43" s="98"/>
      <c r="F43" s="19">
        <f>F38+F39</f>
        <v>2629066.9499999997</v>
      </c>
      <c r="G43" s="93"/>
      <c r="H43" s="19">
        <f>H38+H39</f>
        <v>2295176.8600000003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2023-03-13T07:24:17Z</dcterms:modified>
</cp:coreProperties>
</file>