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22B7737C-8E0E-4697-9C41-C542EC715B5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H29" i="1"/>
  <c r="F37" i="1"/>
  <c r="F29" i="1"/>
  <c r="D13" i="1"/>
  <c r="H24" i="1"/>
  <c r="H39" i="1" l="1"/>
  <c r="H38" i="1"/>
  <c r="F24" i="1"/>
  <c r="F38" i="1" s="1"/>
  <c r="F39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<sst xmlns="http://schemas.openxmlformats.org/spreadsheetml/2006/main" count="41" uniqueCount="40">
  <si>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</si>
  <si>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</si>
  <si>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</si>
  <si>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</si>
  <si>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</si>
  <si>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</si>
  <si>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</si>
  <si>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</si>
  <si>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</si>
  <si>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</si>
  <si>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</si>
  <si>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</si>
  <si>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</si>
  <si>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</si>
  <si>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</si>
  <si>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</si>
  <si>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</si>
  <si>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</si>
  <si>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</si>
  <si>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</si>
  <si>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</si>
  <si>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</si>
  <si>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</si>
  <si>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</si>
  <si>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</si>
  <si>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</si>
  <si>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</si>
  <si>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</si>
  <si>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</si>
  <si>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</si>
  <si>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</si>
  <si>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</si>
  <si>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</si>
  <si>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</si>
  <si>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Получено доходов от предоставления в пользование общего имущества</t>
  </si>
  <si>
    <t>Ген.директор ООО УК "Крокус"</t>
  </si>
  <si>
    <t>Переходящие остатки денежных средств</t>
  </si>
  <si>
    <t>Содержание детской площадки</t>
  </si>
  <si>
    <t>Уборка, благоустройсво и содержание придомовой территории</t>
  </si>
  <si>
    <t>многоквартирному дому по адресу ул. Сосновая, 13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</si>
</sst>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H42" sqref="H42:I42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6900.61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77" t="s">
        <v>5</v>
      </c>
      <c r="E9" s="78"/>
      <c r="F9" s="77"/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36</v>
      </c>
      <c r="B11" s="22"/>
      <c r="C11" s="23"/>
      <c r="D11" s="24">
        <v>455269</v>
      </c>
      <c r="E11" s="25"/>
      <c r="F11" s="26"/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2363186.27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f>120975.58+2103510.61+18951.82+128529.45</f>
        <v>2371967.46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x14ac:dyDescent="0.25">
      <c r="A15" s="50" t="s">
        <v>34</v>
      </c>
      <c r="B15" s="51"/>
      <c r="C15" s="52"/>
      <c r="D15" s="46"/>
      <c r="E15" s="47"/>
      <c r="F15" s="61"/>
      <c r="G15" s="62"/>
      <c r="H15" s="46"/>
      <c r="I15" s="47"/>
    </row>
    <row r="16" spans="1:9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/>
      <c r="B18" s="22"/>
      <c r="C18" s="23"/>
      <c r="D18" s="24"/>
      <c r="E18" s="25"/>
      <c r="F18" s="17"/>
      <c r="G18" s="18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2015648.28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D11+D12+D15+D18-D19</f>
        <v>802806.99</v>
      </c>
      <c r="E20" s="68"/>
      <c r="F20" s="24"/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28.53837402297285</v>
      </c>
      <c r="E21" s="82"/>
      <c r="F21" s="31"/>
      <c r="G21" s="82"/>
      <c r="H21" s="24"/>
      <c r="I21" s="25"/>
    </row>
    <row r="22" spans="1:9" x14ac:dyDescent="0.25">
      <c r="A22" s="83"/>
      <c r="B22" s="84"/>
      <c r="C22" s="84"/>
      <c r="D22" s="84"/>
      <c r="E22" s="85"/>
      <c r="F22" s="77" t="s">
        <v>19</v>
      </c>
      <c r="G22" s="78"/>
      <c r="H22" s="77" t="s">
        <v>20</v>
      </c>
      <c r="I22" s="78"/>
    </row>
    <row r="23" spans="1:9" ht="27.75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19">
        <f>F25+F26+F27+F28+F29+F30+F31+F32+F33</f>
        <v>1049056.28</v>
      </c>
      <c r="G24" s="20"/>
      <c r="H24" s="19">
        <f>H25+H26+H27+H28+H29+H30+H31+H32+H33</f>
        <v>1074416.29</v>
      </c>
      <c r="I24" s="20"/>
    </row>
    <row r="25" spans="1:9" x14ac:dyDescent="0.25">
      <c r="A25" s="21" t="s">
        <v>10</v>
      </c>
      <c r="B25" s="22"/>
      <c r="C25" s="22"/>
      <c r="D25" s="22"/>
      <c r="E25" s="23"/>
      <c r="F25" s="91">
        <v>47407.19</v>
      </c>
      <c r="G25" s="45"/>
      <c r="H25" s="48">
        <v>50977.74</v>
      </c>
      <c r="I25" s="49"/>
    </row>
    <row r="26" spans="1:9" x14ac:dyDescent="0.25">
      <c r="A26" s="56" t="s">
        <v>32</v>
      </c>
      <c r="B26" s="57"/>
      <c r="C26" s="57"/>
      <c r="D26" s="57"/>
      <c r="E26" s="58"/>
      <c r="F26" s="31">
        <v>121312.72</v>
      </c>
      <c r="G26" s="82"/>
      <c r="H26" s="24">
        <v>95412.85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44508.93</v>
      </c>
      <c r="G27" s="82"/>
      <c r="H27" s="24">
        <v>40360.300000000003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41403.660000000003</v>
      </c>
      <c r="G28" s="82"/>
      <c r="H28" s="81">
        <v>8984.24</v>
      </c>
      <c r="I28" s="68"/>
    </row>
    <row r="29" spans="1:9" ht="30" customHeight="1" x14ac:dyDescent="0.25">
      <c r="A29" s="21" t="s">
        <v>38</v>
      </c>
      <c r="B29" s="22"/>
      <c r="C29" s="22"/>
      <c r="D29" s="22"/>
      <c r="E29" s="23"/>
      <c r="F29" s="31">
        <f>198530.55+13663.21+24522.72</f>
        <v>236716.47999999998</v>
      </c>
      <c r="G29" s="82"/>
      <c r="H29" s="24">
        <f>198513+11078.66+131717.5</f>
        <v>341309.16000000003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537419.51</v>
      </c>
      <c r="G30" s="82"/>
      <c r="H30" s="24">
        <v>537372</v>
      </c>
      <c r="I30" s="25"/>
    </row>
    <row r="31" spans="1:9" x14ac:dyDescent="0.25">
      <c r="A31" s="10" t="s">
        <v>37</v>
      </c>
      <c r="B31" s="8"/>
      <c r="C31" s="8"/>
      <c r="D31" s="8"/>
      <c r="E31" s="9"/>
      <c r="F31" s="94">
        <v>20287.79</v>
      </c>
      <c r="G31" s="95"/>
      <c r="H31" s="24"/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/>
      <c r="G33" s="82"/>
      <c r="H33" s="24"/>
      <c r="I33" s="25"/>
    </row>
    <row r="34" spans="1:9" x14ac:dyDescent="0.25">
      <c r="A34" s="102" t="s">
        <v>25</v>
      </c>
      <c r="B34" s="103"/>
      <c r="C34" s="103"/>
      <c r="D34" s="103"/>
      <c r="E34" s="104"/>
      <c r="F34" s="19">
        <v>327709.96999999997</v>
      </c>
      <c r="G34" s="20"/>
      <c r="H34" s="92">
        <v>327681</v>
      </c>
      <c r="I34" s="93"/>
    </row>
    <row r="35" spans="1:9" x14ac:dyDescent="0.25">
      <c r="A35" s="102" t="s">
        <v>23</v>
      </c>
      <c r="B35" s="103"/>
      <c r="C35" s="103"/>
      <c r="D35" s="103"/>
      <c r="E35" s="104"/>
      <c r="F35" s="19"/>
      <c r="G35" s="20"/>
      <c r="H35" s="19"/>
      <c r="I35" s="20"/>
    </row>
    <row r="36" spans="1:9" x14ac:dyDescent="0.25">
      <c r="A36" s="102" t="s">
        <v>24</v>
      </c>
      <c r="B36" s="103"/>
      <c r="C36" s="103"/>
      <c r="D36" s="103"/>
      <c r="E36" s="104"/>
      <c r="F36" s="19">
        <v>547770.42000000004</v>
      </c>
      <c r="G36" s="20"/>
      <c r="H36" s="19">
        <v>517348</v>
      </c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f>258151.82+2158.97-6000</f>
        <v>254310.79</v>
      </c>
      <c r="G37" s="20"/>
      <c r="H37" s="19">
        <v>44047.7</v>
      </c>
      <c r="I37" s="20"/>
    </row>
    <row r="38" spans="1:9" x14ac:dyDescent="0.25">
      <c r="A38" s="102" t="s">
        <v>26</v>
      </c>
      <c r="B38" s="103"/>
      <c r="C38" s="103"/>
      <c r="D38" s="103"/>
      <c r="E38" s="104"/>
      <c r="F38" s="19">
        <f>F24+F34+F35+F36+F37</f>
        <v>2178847.46</v>
      </c>
      <c r="G38" s="93"/>
      <c r="H38" s="19">
        <f>H24+H34+H35+H36+H37</f>
        <v>1963492.99</v>
      </c>
      <c r="I38" s="93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184338.81</v>
      </c>
      <c r="G39" s="20"/>
      <c r="H39" s="19">
        <f>H40+H41+H42</f>
        <v>52155.29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>
        <v>82943.16</v>
      </c>
      <c r="G40" s="20"/>
      <c r="H40" s="19">
        <v>0</v>
      </c>
      <c r="I40" s="20"/>
    </row>
    <row r="41" spans="1:9" x14ac:dyDescent="0.25">
      <c r="A41" s="14" t="s">
        <v>29</v>
      </c>
      <c r="B41" s="15"/>
      <c r="C41" s="15"/>
      <c r="D41" s="15"/>
      <c r="E41" s="16"/>
      <c r="F41" s="19">
        <v>13250.82</v>
      </c>
      <c r="G41" s="20"/>
      <c r="H41" s="19">
        <v>0</v>
      </c>
      <c r="I41" s="20"/>
    </row>
    <row r="42" spans="1:9" x14ac:dyDescent="0.25">
      <c r="A42" s="99" t="s">
        <v>30</v>
      </c>
      <c r="B42" s="100"/>
      <c r="C42" s="100"/>
      <c r="D42" s="100"/>
      <c r="E42" s="101"/>
      <c r="F42" s="19">
        <f>88325.6-180.77</f>
        <v>88144.83</v>
      </c>
      <c r="G42" s="20"/>
      <c r="H42" s="19">
        <v>52155.29</v>
      </c>
      <c r="I42" s="20"/>
    </row>
    <row r="43" spans="1:9" x14ac:dyDescent="0.25">
      <c r="A43" s="102" t="s">
        <v>21</v>
      </c>
      <c r="B43" s="103"/>
      <c r="C43" s="103"/>
      <c r="D43" s="103"/>
      <c r="E43" s="104"/>
      <c r="F43" s="19">
        <f>F38+F39</f>
        <v>2363186.27</v>
      </c>
      <c r="G43" s="93"/>
      <c r="H43" s="19">
        <f>H38+H39</f>
        <v>2015648.28</v>
      </c>
      <c r="I43" s="93"/>
    </row>
    <row r="44" spans="1:9" x14ac:dyDescent="0.25">
      <c r="A44" s="96"/>
      <c r="B44" s="97"/>
      <c r="C44" s="97"/>
      <c r="D44" s="97"/>
      <c r="E44" s="98"/>
      <c r="F44" s="92"/>
      <c r="G44" s="93"/>
      <c r="H44" s="24"/>
      <c r="I44" s="25"/>
    </row>
    <row r="46" spans="1:9" x14ac:dyDescent="0.25">
      <c r="A46" t="s">
        <v>35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2023-03-13T04:29:40Z</dcterms:modified>
</cp:coreProperties>
</file>