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2B7737C-8E0E-4697-9C41-C542EC715B5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H29" i="1"/>
  <c r="F37" i="1"/>
  <c r="F29" i="1"/>
  <c r="D13" i="1"/>
  <c r="H24" i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<sst xmlns="http://schemas.openxmlformats.org/spreadsheetml/2006/main" count="41" uniqueCount="40">
  <si>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</si>
  <si>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</si>
  <si>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</si>
  <si>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</si>
  <si>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</si>
  <si>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</si>
  <si>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</si>
  <si>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</si>
  <si>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</si>
  <si>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</si>
  <si>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</si>
  <si>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</si>
  <si>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</si>
  <si>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</si>
  <si>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</si>
  <si>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</si>
  <si>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</si>
  <si>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</si>
  <si>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</si>
  <si>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</si>
  <si>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</si>
  <si>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</si>
  <si>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</si>
  <si>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</si>
  <si>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</si>
  <si>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</si>
  <si>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</si>
  <si>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</si>
  <si>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</si>
  <si>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</si>
  <si>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</si>
  <si>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</si>
  <si>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</si>
  <si>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</si>
  <si>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</si>
  <si>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</si>
  <si>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Переходящие остатки денежных средств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</si>
  <si>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</si>
  <si>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</si>
  <si>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 Сосновая, 13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</si>
</sst>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H42" sqref="H42:I42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6900.61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36</v>
      </c>
      <c r="B11" s="22"/>
      <c r="C11" s="23"/>
      <c r="D11" s="24">
        <v>455269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2363186.27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120975.58+2103510.61+18951.82+128529.45</f>
        <v>2371967.46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34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2015648.28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802806.99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28.53837402297285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1049056.28</v>
      </c>
      <c r="G24" s="20"/>
      <c r="H24" s="19">
        <f>H25+H26+H27+H28+H29+H30+H31+H32+H33</f>
        <v>1074416.29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47407.19</v>
      </c>
      <c r="G25" s="45"/>
      <c r="H25" s="48">
        <v>50977.74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121312.72</v>
      </c>
      <c r="G26" s="82"/>
      <c r="H26" s="24">
        <v>95412.85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44508.93</v>
      </c>
      <c r="G27" s="82"/>
      <c r="H27" s="24">
        <v>40360.300000000003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41403.660000000003</v>
      </c>
      <c r="G28" s="82"/>
      <c r="H28" s="81">
        <v>8984.24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198530.55+13663.21+24522.72</f>
        <v>236716.47999999998</v>
      </c>
      <c r="G29" s="82"/>
      <c r="H29" s="24">
        <f>198513+11078.66+131717.5</f>
        <v>341309.16000000003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537419.51</v>
      </c>
      <c r="G30" s="82"/>
      <c r="H30" s="24">
        <v>537372</v>
      </c>
      <c r="I30" s="25"/>
    </row>
    <row r="31" spans="1:9" x14ac:dyDescent="0.25">
      <c r="A31" s="10" t="s">
        <v>37</v>
      </c>
      <c r="B31" s="8"/>
      <c r="C31" s="8"/>
      <c r="D31" s="8"/>
      <c r="E31" s="9"/>
      <c r="F31" s="94">
        <v>20287.79</v>
      </c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327709.96999999997</v>
      </c>
      <c r="G34" s="20"/>
      <c r="H34" s="92">
        <v>327681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547770.42000000004</v>
      </c>
      <c r="G36" s="20"/>
      <c r="H36" s="19">
        <v>517348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258151.82+2158.97-6000</f>
        <v>254310.79</v>
      </c>
      <c r="G37" s="20"/>
      <c r="H37" s="19">
        <v>44047.7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2178847.46</v>
      </c>
      <c r="G38" s="93"/>
      <c r="H38" s="19">
        <f>H24+H34+H35+H36+H37</f>
        <v>1963492.99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184338.81</v>
      </c>
      <c r="G39" s="20"/>
      <c r="H39" s="19">
        <f>H40+H41+H42</f>
        <v>52155.29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>
        <v>82943.16</v>
      </c>
      <c r="G40" s="20"/>
      <c r="H40" s="19">
        <v>0</v>
      </c>
      <c r="I40" s="20"/>
    </row>
    <row r="41" spans="1:9" x14ac:dyDescent="0.25">
      <c r="A41" s="14" t="s">
        <v>29</v>
      </c>
      <c r="B41" s="15"/>
      <c r="C41" s="15"/>
      <c r="D41" s="15"/>
      <c r="E41" s="16"/>
      <c r="F41" s="19">
        <v>13250.82</v>
      </c>
      <c r="G41" s="20"/>
      <c r="H41" s="19">
        <v>0</v>
      </c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>
        <f>88325.6-180.77</f>
        <v>88144.83</v>
      </c>
      <c r="G42" s="20"/>
      <c r="H42" s="19">
        <v>52155.29</v>
      </c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2363186.27</v>
      </c>
      <c r="G43" s="93"/>
      <c r="H43" s="19">
        <f>H38+H39</f>
        <v>2015648.28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2023-03-13T04:29:40Z</dcterms:modified>
</cp:coreProperties>
</file>