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A275990-19DE-4F00-8D1D-D5AFFC95D5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 s="1"/>
  <c r="F37" i="1"/>
  <c r="F29" i="1"/>
  <c r="D13" i="1"/>
  <c r="F39" i="1" l="1"/>
  <c r="H39" i="1" l="1"/>
  <c r="H38" i="1" l="1"/>
  <c r="F24" i="1"/>
  <c r="F38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<sst xmlns="http://schemas.openxmlformats.org/spreadsheetml/2006/main" count="41" uniqueCount="40">
  <si>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</si>
  <si>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</si>
  <si>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</si>
  <si>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</si>
  <si>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</si>
  <si>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</si>
  <si>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</si>
  <si>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</si>
  <si>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</si>
  <si>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</si>
  <si>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</si>
  <si>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</si>
  <si>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</si>
  <si>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</si>
  <si>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</si>
  <si>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</si>
  <si>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</si>
  <si>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</si>
  <si>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</si>
  <si>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</si>
  <si>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</si>
  <si>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</si>
  <si>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</si>
  <si>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</si>
  <si>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</si>
  <si>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</si>
  <si>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</si>
  <si>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</si>
  <si>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</si>
  <si>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</si>
  <si>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</si>
  <si>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</si>
  <si>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</si>
  <si>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</si>
  <si>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</si>
  <si>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</si>
  <si>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 xml:space="preserve">Переходящие остатки денежных средств 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</si>
  <si>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</si>
  <si>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</si>
  <si>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 Сосновая, 11  за 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</si>
</sst>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10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1364.8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36</v>
      </c>
      <c r="B11" s="22"/>
      <c r="C11" s="23"/>
      <c r="D11" s="24">
        <v>-3843.06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447461.60000000003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20888.75+405661.15+3312.59+25450.91</f>
        <v>455313.4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33</v>
      </c>
      <c r="B15" s="51"/>
      <c r="C15" s="52"/>
      <c r="D15" s="46">
        <v>3600</v>
      </c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405632.89999999997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41585.640000000072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27.321561156701836</v>
      </c>
      <c r="E21" s="82"/>
      <c r="F21" s="31"/>
      <c r="G21" s="82"/>
      <c r="H21" s="24"/>
      <c r="I21" s="25"/>
    </row>
    <row r="22" spans="1:9" ht="15" customHeight="1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1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194565.88</v>
      </c>
      <c r="G24" s="20"/>
      <c r="H24" s="19">
        <f>H25+H26+H27+H28+H29+H30+H31+H32+H33</f>
        <v>234846.28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16787.04</v>
      </c>
      <c r="G25" s="45"/>
      <c r="H25" s="48">
        <v>40245.58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23419.97</v>
      </c>
      <c r="G26" s="82"/>
      <c r="H26" s="24">
        <v>19511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8598.24</v>
      </c>
      <c r="G27" s="82"/>
      <c r="H27" s="24">
        <v>20946.75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6632.93</v>
      </c>
      <c r="G28" s="82"/>
      <c r="H28" s="81">
        <v>8848.48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42827.42+5158.94+5158.94</f>
        <v>53145.3</v>
      </c>
      <c r="G29" s="82"/>
      <c r="H29" s="24">
        <f>42827.4+3227.67+13257</f>
        <v>59312.07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85982.399999999994</v>
      </c>
      <c r="G30" s="82"/>
      <c r="H30" s="24">
        <v>85982.399999999994</v>
      </c>
      <c r="I30" s="25"/>
    </row>
    <row r="31" spans="1:9" x14ac:dyDescent="0.25">
      <c r="A31" s="10" t="s">
        <v>37</v>
      </c>
      <c r="B31" s="8"/>
      <c r="C31" s="8"/>
      <c r="D31" s="8"/>
      <c r="E31" s="9"/>
      <c r="F31" s="94"/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4" t="s">
        <v>25</v>
      </c>
      <c r="B34" s="105"/>
      <c r="C34" s="105"/>
      <c r="D34" s="105"/>
      <c r="E34" s="106"/>
      <c r="F34" s="19">
        <v>63299.42</v>
      </c>
      <c r="G34" s="20"/>
      <c r="H34" s="92">
        <v>63299.4</v>
      </c>
      <c r="I34" s="93"/>
    </row>
    <row r="35" spans="1:9" x14ac:dyDescent="0.25">
      <c r="A35" s="104" t="s">
        <v>23</v>
      </c>
      <c r="B35" s="105"/>
      <c r="C35" s="105"/>
      <c r="D35" s="105"/>
      <c r="E35" s="106"/>
      <c r="F35" s="19"/>
      <c r="G35" s="20"/>
      <c r="H35" s="19"/>
      <c r="I35" s="20"/>
    </row>
    <row r="36" spans="1:9" x14ac:dyDescent="0.25">
      <c r="A36" s="104" t="s">
        <v>24</v>
      </c>
      <c r="B36" s="105"/>
      <c r="C36" s="105"/>
      <c r="D36" s="105"/>
      <c r="E36" s="106"/>
      <c r="F36" s="19">
        <v>106863.84</v>
      </c>
      <c r="G36" s="20"/>
      <c r="H36" s="19">
        <v>95725.67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51917.3-2500+0.28</f>
        <v>49417.58</v>
      </c>
      <c r="G37" s="20"/>
      <c r="H37" s="19">
        <v>3200</v>
      </c>
      <c r="I37" s="20"/>
    </row>
    <row r="38" spans="1:9" x14ac:dyDescent="0.25">
      <c r="A38" s="104" t="s">
        <v>26</v>
      </c>
      <c r="B38" s="105"/>
      <c r="C38" s="105"/>
      <c r="D38" s="105"/>
      <c r="E38" s="106"/>
      <c r="F38" s="19">
        <f>F24+F34+F35+F36+F37</f>
        <v>414146.72000000003</v>
      </c>
      <c r="G38" s="93"/>
      <c r="H38" s="19">
        <f>H24+H34+H35+H36+H37</f>
        <v>397071.35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33314.880000000005</v>
      </c>
      <c r="G39" s="20"/>
      <c r="H39" s="19">
        <f>H40+H41+H42</f>
        <v>8561.5499999999993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>
        <v>14194.02</v>
      </c>
      <c r="G40" s="20"/>
      <c r="H40" s="19">
        <v>0</v>
      </c>
      <c r="I40" s="20"/>
    </row>
    <row r="41" spans="1:9" x14ac:dyDescent="0.25">
      <c r="A41" s="14" t="s">
        <v>29</v>
      </c>
      <c r="B41" s="15"/>
      <c r="C41" s="15"/>
      <c r="D41" s="15"/>
      <c r="E41" s="16"/>
      <c r="F41" s="19">
        <v>2306.54</v>
      </c>
      <c r="G41" s="20"/>
      <c r="H41" s="19">
        <v>0</v>
      </c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>
        <v>16814.32</v>
      </c>
      <c r="G42" s="20"/>
      <c r="H42" s="102">
        <v>8561.5499999999993</v>
      </c>
      <c r="I42" s="103"/>
    </row>
    <row r="43" spans="1:9" x14ac:dyDescent="0.25">
      <c r="A43" s="104" t="s">
        <v>21</v>
      </c>
      <c r="B43" s="105"/>
      <c r="C43" s="105"/>
      <c r="D43" s="105"/>
      <c r="E43" s="106"/>
      <c r="F43" s="19">
        <f>F38+F39</f>
        <v>447461.60000000003</v>
      </c>
      <c r="G43" s="93"/>
      <c r="H43" s="19">
        <f>H38+H39</f>
        <v>405632.89999999997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2023-03-13T04:23:32Z</dcterms:modified>
</cp:coreProperties>
</file>