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37"/>
  <c r="F29"/>
  <c r="H39"/>
  <c r="H24"/>
  <c r="H38" s="1"/>
  <c r="F24"/>
  <c r="F38" l="1"/>
  <c r="F39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<sst xmlns="http://schemas.openxmlformats.org/spreadsheetml/2006/main" count="45" uniqueCount="44">
  <si>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</si>
  <si>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</si>
  <si>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</si>
  <si>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</si>
  <si>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</si>
  <si>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</si>
  <si>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</si>
  <si>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</si>
  <si>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</si>
  <si>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</si>
  <si>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</si>
  <si>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</si>
  <si>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</si>
  <si>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</si>
  <si>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</si>
  <si>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</si>
  <si>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</si>
  <si>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</si>
  <si>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</si>
  <si>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</si>
  <si>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</si>
  <si>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</si>
  <si>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</si>
  <si>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</si>
  <si>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</si>
  <si>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</si>
  <si>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</si>
  <si>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</si>
  <si>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</si>
  <si>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</si>
  <si>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</si>
  <si>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</si>
  <si>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</si>
  <si>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</si>
  <si>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</si>
  <si>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</si>
  <si>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</si>
  <si>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</si>
  <si>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</si>
  <si>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</si>
  <si>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</si>
  <si>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</si>
  <si>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8  за  2019 год</t>
  </si>
  <si>
    <t>Переходящие остатки денежных средств на 01.06.2019г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</si>
</sst>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K22" sqref="K22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41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2693.9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43</v>
      </c>
      <c r="B11" s="25"/>
      <c r="C11" s="26"/>
      <c r="D11" s="27"/>
      <c r="E11" s="28"/>
      <c r="F11" s="29">
        <v>0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460563.77999999997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39</v>
      </c>
      <c r="B15" s="54"/>
      <c r="C15" s="55"/>
      <c r="D15" s="49">
        <v>704.9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/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479002.99000000005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-17734.310000000056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D12/(E7+E8)/7</f>
        <v>24.423633287904416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214299.74</v>
      </c>
      <c r="G24" s="23"/>
      <c r="H24" s="22">
        <f>H25+H26+H27+H28+H29+H30+H31+H32+H33</f>
        <v>236715.31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12822.96</v>
      </c>
      <c r="G25" s="48"/>
      <c r="H25" s="51">
        <v>8727.64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9617.2199999999993</v>
      </c>
      <c r="G26" s="85"/>
      <c r="H26" s="27">
        <v>39420.54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9428.65</v>
      </c>
      <c r="G27" s="85"/>
      <c r="H27" s="27">
        <v>13134.66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7542.92</v>
      </c>
      <c r="G28" s="85"/>
      <c r="H28" s="84">
        <v>12071.35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63171.96+269.39+5657.19</f>
        <v>69098.539999999994</v>
      </c>
      <c r="G29" s="85"/>
      <c r="H29" s="27">
        <f>57514.8+1500+4215.25</f>
        <v>63230.05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100132.26</v>
      </c>
      <c r="G30" s="85"/>
      <c r="H30" s="27">
        <v>100131.07</v>
      </c>
      <c r="I30" s="28"/>
    </row>
    <row r="31" spans="1:9">
      <c r="A31" s="10" t="s">
        <v>26</v>
      </c>
      <c r="B31" s="8"/>
      <c r="C31" s="8"/>
      <c r="D31" s="8"/>
      <c r="E31" s="9"/>
      <c r="F31" s="97">
        <v>5657.19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63171.96</v>
      </c>
      <c r="G34" s="23"/>
      <c r="H34" s="95">
        <v>63171.96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3609.83</v>
      </c>
      <c r="G35" s="23"/>
      <c r="H35" s="22">
        <v>5055.09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117292.42</v>
      </c>
      <c r="G36" s="23"/>
      <c r="H36" s="22">
        <v>121409.41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f>21685.9-3499.67</f>
        <v>18186.230000000003</v>
      </c>
      <c r="G37" s="23"/>
      <c r="H37" s="22">
        <v>18452.52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416560.18</v>
      </c>
      <c r="G38" s="96"/>
      <c r="H38" s="22">
        <f>H24+H34+H35+H36+H37</f>
        <v>444804.29000000004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44003.6</v>
      </c>
      <c r="G39" s="23"/>
      <c r="H39" s="22">
        <f>H40+H41+H42</f>
        <v>34198.700000000004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9457.0300000000007</v>
      </c>
      <c r="G40" s="23"/>
      <c r="H40" s="22">
        <v>0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2242.59</v>
      </c>
      <c r="G41" s="23"/>
      <c r="H41" s="22">
        <v>7350.14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32303.98</v>
      </c>
      <c r="G42" s="23"/>
      <c r="H42" s="22">
        <v>26848.560000000001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460563.77999999997</v>
      </c>
      <c r="G43" s="96"/>
      <c r="H43" s="22">
        <f>H38+H39</f>
        <v>479002.99000000005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2020-01-31T07:03:49Z</dcterms:modified>
</cp:coreProperties>
</file>