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7" i="1"/>
  <c r="D13"/>
  <c r="F20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<sst xmlns="http://schemas.openxmlformats.org/spreadsheetml/2006/main" count="46" uniqueCount="45">
  <si>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</si>
  <si>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</si>
  <si>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</si>
  <si>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</si>
  <si>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</si>
  <si>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</si>
  <si>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</si>
  <si>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</si>
  <si>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</si>
  <si>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</si>
  <si>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</si>
  <si>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</si>
  <si>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</si>
  <si>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</si>
  <si>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</si>
  <si>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</si>
  <si>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</si>
  <si>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</si>
  <si>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</si>
  <si>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</si>
  <si>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</si>
  <si>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</si>
  <si>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</si>
  <si>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</si>
  <si>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</si>
  <si>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</si>
  <si>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</si>
  <si>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</si>
  <si>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</si>
  <si>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</si>
  <si>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</si>
  <si>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</si>
  <si>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</si>
  <si>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</si>
  <si>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</si>
  <si>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</si>
  <si>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</si>
  <si>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</si>
  <si>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</si>
  <si>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</si>
  <si>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</si>
  <si>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</si>
  <si>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Оплачено председателю Совета МКД</t>
  </si>
  <si>
    <t>Получено средств от ООО УК "Аркада"</t>
  </si>
  <si>
    <t>многоквартирному дому по адресу ул.Советская,14  за   октябрь-декабрь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</si>
</sst>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topLeftCell="A12" workbookViewId="0">
      <selection activeCell="H35" sqref="H35:I35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44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321.89999999999998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41</v>
      </c>
      <c r="B11" s="44"/>
      <c r="C11" s="45"/>
      <c r="D11" s="33">
        <v>0</v>
      </c>
      <c r="E11" s="34"/>
      <c r="F11" s="74">
        <v>55496.959999999999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17936.379999999997</v>
      </c>
      <c r="E12" s="34"/>
      <c r="F12" s="33">
        <v>4867.4399999999996</v>
      </c>
      <c r="G12" s="34"/>
      <c r="H12" s="30"/>
      <c r="I12" s="34"/>
    </row>
    <row r="13" spans="1:9">
      <c r="A13" s="76" t="s">
        <v>7</v>
      </c>
      <c r="B13" s="77"/>
      <c r="C13" s="78"/>
      <c r="D13" s="82">
        <f>181.88+17072.44+26.36+75.8</f>
        <v>17356.48</v>
      </c>
      <c r="E13" s="83"/>
      <c r="F13" s="86">
        <v>5533.47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40</v>
      </c>
      <c r="B15" s="92"/>
      <c r="C15" s="93"/>
      <c r="D15" s="89">
        <v>180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43</v>
      </c>
      <c r="B18" s="44"/>
      <c r="C18" s="45"/>
      <c r="D18" s="33">
        <v>6949.97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H43+H44</f>
        <v>12837.919999999998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12228.43</v>
      </c>
      <c r="E20" s="40"/>
      <c r="F20" s="33">
        <f>F11+F12</f>
        <v>60364.4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D12/(E7+E8)/3</f>
        <v>18.573449311380344</v>
      </c>
      <c r="E21" s="31"/>
      <c r="F21" s="30">
        <v>6.71</v>
      </c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8633.3799999999992</v>
      </c>
      <c r="G24" s="32"/>
      <c r="H24" s="25">
        <f>H25+H26+H27+H28+H29+H30+H31+H32+H33</f>
        <v>7323.58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917.42</v>
      </c>
      <c r="G25" s="47"/>
      <c r="H25" s="48"/>
      <c r="I25" s="49"/>
    </row>
    <row r="26" spans="1:9">
      <c r="A26" s="50" t="s">
        <v>37</v>
      </c>
      <c r="B26" s="51"/>
      <c r="C26" s="51"/>
      <c r="D26" s="51"/>
      <c r="E26" s="52"/>
      <c r="F26" s="30">
        <v>1390.61</v>
      </c>
      <c r="G26" s="31"/>
      <c r="H26" s="33">
        <v>1303.5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627.71</v>
      </c>
      <c r="G27" s="31"/>
      <c r="H27" s="33"/>
      <c r="I27" s="34"/>
    </row>
    <row r="28" spans="1:9">
      <c r="A28" s="27" t="s">
        <v>17</v>
      </c>
      <c r="B28" s="28"/>
      <c r="C28" s="28"/>
      <c r="D28" s="28"/>
      <c r="E28" s="29"/>
      <c r="F28" s="30">
        <v>482.85</v>
      </c>
      <c r="G28" s="31"/>
      <c r="H28" s="39">
        <v>1000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v>2365.9699999999998</v>
      </c>
      <c r="G29" s="31"/>
      <c r="H29" s="33">
        <v>2172.15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2848.82</v>
      </c>
      <c r="G30" s="31"/>
      <c r="H30" s="33">
        <v>2847.93</v>
      </c>
      <c r="I30" s="34"/>
    </row>
    <row r="31" spans="1:9">
      <c r="A31" s="10" t="s">
        <v>26</v>
      </c>
      <c r="B31" s="8"/>
      <c r="C31" s="8"/>
      <c r="D31" s="8"/>
      <c r="E31" s="9"/>
      <c r="F31" s="41"/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3717.95</v>
      </c>
      <c r="G34" s="32"/>
      <c r="H34" s="35">
        <v>3717.95</v>
      </c>
      <c r="I34" s="26"/>
    </row>
    <row r="35" spans="1:9">
      <c r="A35" s="22" t="s">
        <v>28</v>
      </c>
      <c r="B35" s="23"/>
      <c r="C35" s="23"/>
      <c r="D35" s="23"/>
      <c r="E35" s="24"/>
      <c r="F35" s="25"/>
      <c r="G35" s="32"/>
      <c r="H35" s="25"/>
      <c r="I35" s="32"/>
    </row>
    <row r="36" spans="1:9">
      <c r="A36" s="22" t="s">
        <v>29</v>
      </c>
      <c r="B36" s="23"/>
      <c r="C36" s="23"/>
      <c r="D36" s="23"/>
      <c r="E36" s="24"/>
      <c r="F36" s="25"/>
      <c r="G36" s="32"/>
      <c r="H36" s="25"/>
      <c r="I36" s="32"/>
    </row>
    <row r="37" spans="1:9">
      <c r="A37" s="19" t="s">
        <v>36</v>
      </c>
      <c r="B37" s="20"/>
      <c r="C37" s="20"/>
      <c r="D37" s="20"/>
      <c r="E37" s="21"/>
      <c r="F37" s="25">
        <f>5716.94-498.97</f>
        <v>5217.9699999999993</v>
      </c>
      <c r="G37" s="32"/>
      <c r="H37" s="25"/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17569.299999999996</v>
      </c>
      <c r="G38" s="26"/>
      <c r="H38" s="25">
        <f>H24+H34+H35+H36+H37</f>
        <v>11041.529999999999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367.08</v>
      </c>
      <c r="G39" s="32"/>
      <c r="H39" s="25">
        <f>H40+H41+H42</f>
        <v>775.74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193.14</v>
      </c>
      <c r="G40" s="32"/>
      <c r="H40" s="25">
        <v>177.54</v>
      </c>
      <c r="I40" s="32"/>
    </row>
    <row r="41" spans="1:9">
      <c r="A41" s="14" t="s">
        <v>34</v>
      </c>
      <c r="B41" s="15"/>
      <c r="C41" s="15"/>
      <c r="D41" s="15"/>
      <c r="E41" s="16"/>
      <c r="F41" s="25">
        <v>29.01</v>
      </c>
      <c r="G41" s="32"/>
      <c r="H41" s="25">
        <v>15</v>
      </c>
      <c r="I41" s="32"/>
    </row>
    <row r="42" spans="1:9">
      <c r="A42" s="36" t="s">
        <v>35</v>
      </c>
      <c r="B42" s="37"/>
      <c r="C42" s="37"/>
      <c r="D42" s="37"/>
      <c r="E42" s="38"/>
      <c r="F42" s="25">
        <v>144.93</v>
      </c>
      <c r="G42" s="32"/>
      <c r="H42" s="25">
        <v>583.20000000000005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17936.379999999997</v>
      </c>
      <c r="G43" s="26"/>
      <c r="H43" s="25">
        <f>H38+H39</f>
        <v>11817.269999999999</v>
      </c>
      <c r="I43" s="26"/>
    </row>
    <row r="44" spans="1:9">
      <c r="A44" s="22" t="s">
        <v>42</v>
      </c>
      <c r="B44" s="23"/>
      <c r="C44" s="23"/>
      <c r="D44" s="23"/>
      <c r="E44" s="24"/>
      <c r="F44" s="35"/>
      <c r="G44" s="26"/>
      <c r="H44" s="33">
        <v>1020.65</v>
      </c>
      <c r="I44" s="34"/>
    </row>
    <row r="46" spans="1:9">
      <c r="A46" t="s">
        <v>39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2020-03-23T06:50:31Z</dcterms:modified>
</cp:coreProperties>
</file>