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45621"/>
</workbook>
</file>

<file path=xl/calcChain.xml><?xml version="1.0" encoding="utf-8"?>
<calcChain xmlns="http://schemas.openxmlformats.org/spreadsheetml/2006/main">
  <c r="D18" i="2" l="1"/>
  <c r="C18" i="2"/>
  <c r="D14" i="2" l="1"/>
  <c r="D10" i="1"/>
  <c r="D8" i="1" l="1"/>
  <c r="D8" i="6" l="1"/>
  <c r="D10" i="4" l="1"/>
  <c r="H13" i="5"/>
  <c r="D6" i="9" l="1"/>
  <c r="D8" i="4"/>
  <c r="C8" i="4"/>
  <c r="D12" i="2" l="1"/>
  <c r="C12" i="2"/>
  <c r="D6" i="1"/>
  <c r="D8" i="2"/>
  <c r="C8" i="2"/>
  <c r="D6" i="6" l="1"/>
  <c r="D6" i="2"/>
  <c r="B4" i="5" l="1"/>
  <c r="M4" i="5"/>
  <c r="L4" i="5"/>
  <c r="K4" i="5"/>
  <c r="J4" i="5"/>
  <c r="I4" i="5"/>
  <c r="H4" i="5"/>
  <c r="G4" i="5"/>
  <c r="F4" i="5"/>
  <c r="E4" i="5"/>
  <c r="D4" i="5"/>
  <c r="C4" i="5"/>
  <c r="C13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M13" i="5"/>
  <c r="L13" i="5"/>
  <c r="K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C23" i="5" l="1"/>
  <c r="B23" i="5"/>
  <c r="M23" i="5"/>
  <c r="J23" i="5"/>
  <c r="L23" i="5"/>
  <c r="K23" i="5"/>
  <c r="I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<sst xmlns="http://schemas.openxmlformats.org/spreadsheetml/2006/main" count="125" uniqueCount="77">
  <si>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</si>
  <si>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</si>
  <si>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</si>
  <si>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</si>
  <si>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</si>
  <si>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</si>
  <si>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</si>
  <si>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</si>
  <si>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</si>
  <si>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</si>
  <si>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</si>
  <si>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</si>
  <si>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</si>
  <si>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</si>
  <si>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</si>
  <si>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</si>
  <si>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</si>
  <si>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</si>
  <si>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</si>
  <si>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</si>
  <si>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</si>
  <si>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</si>
  <si>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</si>
  <si>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</si>
  <si>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</si>
  <si>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</si>
  <si>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</si>
  <si>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</si>
  <si>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</si>
  <si>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</si>
  <si>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</si>
  <si>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</si>
  <si>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</si>
  <si>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</si>
  <si>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</si>
  <si>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</si>
  <si>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</si>
  <si>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</si>
  <si>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</si>
  <si>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</si>
  <si>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</si>
  <si>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</si>
  <si>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</si>
  <si>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</si>
  <si>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</si>
  <si>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</si>
  <si>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Советская,15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</si>
  <si>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</si>
  <si>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</si>
  <si>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</si>
  <si>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</si>
  <si>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</si>
  <si>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</si>
  <si>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</si>
  <si>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</si>
  <si>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</si>
  <si>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</si>
  <si>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</si>
  <si>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</si>
  <si>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2021г</t>
  </si>
  <si>
    <t>Лицевой счёт  2021г</t>
  </si>
  <si>
    <t>Лицевой счёт 2021г</t>
  </si>
  <si>
    <t>Уборка снежных шапок и наледи с крыши</t>
  </si>
  <si>
    <t>Работы ППР. Протяжка болтовых соединений</t>
  </si>
  <si>
    <t>Устранение течи на чердаке. Замена трубы и крана</t>
  </si>
  <si>
    <t>Уборка снега и наледи с крыши</t>
  </si>
  <si>
    <t>Установка заглушек на чердаке</t>
  </si>
  <si>
    <t>Итого за апрель</t>
  </si>
  <si>
    <t>Замена участка трубы на чердаке</t>
  </si>
  <si>
    <t>Замена системы отопления на чердаке</t>
  </si>
  <si>
    <t>Итого за май</t>
  </si>
  <si>
    <t>Покраска ограждений под мусорные контейнеры</t>
  </si>
  <si>
    <t>Замена стояков отопления в кухне, в зале, в спальне</t>
  </si>
  <si>
    <t>Запуск системы отопления</t>
  </si>
  <si>
    <t>Закрепление соединения на стояке ГВС квартира №3</t>
  </si>
  <si>
    <t>Ремонт подъездного козырька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</si>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</sst>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0" t="s">
        <v>60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48"/>
      <c r="B3" s="79" t="s">
        <v>4</v>
      </c>
      <c r="C3" s="79"/>
      <c r="D3" s="79"/>
      <c r="E3" s="1"/>
      <c r="F3" s="1"/>
      <c r="G3" s="1"/>
      <c r="H3" s="1"/>
    </row>
    <row r="4" spans="1:8" ht="30" x14ac:dyDescent="0.25">
      <c r="A4" s="42"/>
      <c r="B4" s="49" t="s">
        <v>0</v>
      </c>
      <c r="C4" s="49" t="s">
        <v>1</v>
      </c>
      <c r="D4" s="49" t="s">
        <v>26</v>
      </c>
      <c r="E4" s="1"/>
      <c r="F4" s="1"/>
      <c r="G4" s="1"/>
      <c r="H4" s="1"/>
    </row>
    <row r="5" spans="1:8" x14ac:dyDescent="0.25">
      <c r="A5" s="55"/>
      <c r="B5" s="56" t="s">
        <v>7</v>
      </c>
      <c r="C5" s="55"/>
      <c r="D5" s="55"/>
      <c r="E5" s="1"/>
      <c r="F5" s="1"/>
      <c r="G5" s="1"/>
      <c r="H5" s="1"/>
    </row>
    <row r="6" spans="1:8" ht="30" x14ac:dyDescent="0.25">
      <c r="A6" s="55">
        <v>1</v>
      </c>
      <c r="B6" s="55" t="s">
        <v>64</v>
      </c>
      <c r="C6" s="55">
        <v>2049.5</v>
      </c>
      <c r="D6" s="56">
        <f>C6</f>
        <v>2049.5</v>
      </c>
      <c r="E6" s="6"/>
      <c r="F6" s="1"/>
    </row>
    <row r="7" spans="1:8" s="5" customFormat="1" x14ac:dyDescent="0.25">
      <c r="A7" s="56"/>
      <c r="B7" s="56" t="s">
        <v>12</v>
      </c>
      <c r="C7" s="56"/>
      <c r="D7" s="56"/>
      <c r="E7" s="11"/>
      <c r="F7" s="4"/>
    </row>
    <row r="8" spans="1:8" s="5" customFormat="1" x14ac:dyDescent="0.25">
      <c r="A8" s="55">
        <v>1</v>
      </c>
      <c r="B8" s="55" t="s">
        <v>73</v>
      </c>
      <c r="C8" s="55">
        <v>633</v>
      </c>
      <c r="D8" s="56">
        <f>C8+D6</f>
        <v>2682.5</v>
      </c>
      <c r="E8" s="4"/>
      <c r="F8" s="4"/>
    </row>
    <row r="9" spans="1:8" x14ac:dyDescent="0.25">
      <c r="A9" s="55"/>
      <c r="B9" s="56" t="s">
        <v>14</v>
      </c>
      <c r="C9" s="55"/>
      <c r="D9" s="55"/>
      <c r="E9" s="1"/>
      <c r="F9" s="1"/>
    </row>
    <row r="10" spans="1:8" ht="30" x14ac:dyDescent="0.25">
      <c r="A10" s="56">
        <v>1</v>
      </c>
      <c r="B10" s="55" t="s">
        <v>74</v>
      </c>
      <c r="C10" s="55">
        <v>316.5</v>
      </c>
      <c r="D10" s="56">
        <f>C10+D8</f>
        <v>2999</v>
      </c>
      <c r="E10" s="1"/>
      <c r="F10" s="1"/>
    </row>
    <row r="11" spans="1:8" x14ac:dyDescent="0.25">
      <c r="A11" s="55"/>
      <c r="B11" s="56"/>
      <c r="C11" s="55"/>
      <c r="D11" s="55"/>
      <c r="E11" s="1"/>
      <c r="F11" s="1"/>
    </row>
    <row r="12" spans="1:8" x14ac:dyDescent="0.25">
      <c r="A12" s="55"/>
      <c r="B12" s="55"/>
      <c r="C12" s="55"/>
      <c r="D12" s="55"/>
      <c r="E12" s="1"/>
      <c r="F12" s="1"/>
    </row>
    <row r="13" spans="1:8" s="5" customFormat="1" x14ac:dyDescent="0.25">
      <c r="A13" s="56"/>
      <c r="B13" s="55"/>
      <c r="C13" s="55"/>
      <c r="D13" s="56"/>
      <c r="E13" s="4"/>
      <c r="F13" s="4"/>
    </row>
    <row r="14" spans="1:8" s="5" customFormat="1" x14ac:dyDescent="0.25">
      <c r="A14" s="56"/>
      <c r="B14" s="55"/>
      <c r="C14" s="55"/>
      <c r="D14" s="56"/>
      <c r="E14" s="4"/>
      <c r="F14" s="4"/>
    </row>
    <row r="15" spans="1:8" x14ac:dyDescent="0.25">
      <c r="A15" s="55"/>
      <c r="B15" s="55"/>
      <c r="C15" s="55"/>
      <c r="D15" s="55"/>
      <c r="E15" s="1"/>
      <c r="F15" s="1"/>
    </row>
    <row r="16" spans="1:8" x14ac:dyDescent="0.25">
      <c r="A16" s="55"/>
      <c r="B16" s="55"/>
      <c r="C16" s="55"/>
      <c r="D16" s="55"/>
      <c r="E16" s="1"/>
      <c r="F16" s="1"/>
    </row>
    <row r="17" spans="1:6" x14ac:dyDescent="0.25">
      <c r="A17" s="55"/>
      <c r="B17" s="56"/>
      <c r="C17" s="56"/>
      <c r="D17" s="56"/>
      <c r="E17" s="1"/>
      <c r="F17" s="1"/>
    </row>
    <row r="18" spans="1:6" x14ac:dyDescent="0.25">
      <c r="A18" s="55"/>
      <c r="B18" s="56"/>
      <c r="C18" s="55"/>
      <c r="D18" s="55"/>
      <c r="E18" s="1"/>
      <c r="F18" s="1"/>
    </row>
    <row r="19" spans="1:6" x14ac:dyDescent="0.25">
      <c r="A19" s="55"/>
      <c r="B19" s="57"/>
      <c r="C19" s="55"/>
      <c r="D19" s="55"/>
      <c r="E19" s="1"/>
      <c r="F19" s="1"/>
    </row>
    <row r="20" spans="1:6" x14ac:dyDescent="0.25">
      <c r="A20" s="55"/>
      <c r="B20" s="55"/>
      <c r="C20" s="55"/>
      <c r="D20" s="55"/>
      <c r="E20" s="1"/>
      <c r="F20" s="1"/>
    </row>
    <row r="21" spans="1:6" s="5" customFormat="1" x14ac:dyDescent="0.25">
      <c r="A21" s="56"/>
      <c r="B21" s="55"/>
      <c r="C21" s="55"/>
      <c r="D21" s="56"/>
      <c r="E21" s="4"/>
      <c r="F21" s="4"/>
    </row>
    <row r="22" spans="1:6" x14ac:dyDescent="0.25">
      <c r="A22" s="55"/>
      <c r="B22" s="57"/>
      <c r="C22" s="55"/>
      <c r="D22" s="55"/>
      <c r="E22" s="1"/>
      <c r="F22" s="1"/>
    </row>
    <row r="23" spans="1:6" x14ac:dyDescent="0.25">
      <c r="A23" s="55"/>
      <c r="B23" s="55"/>
      <c r="C23" s="55"/>
      <c r="D23" s="55"/>
      <c r="E23" s="1"/>
      <c r="F23" s="1"/>
    </row>
    <row r="24" spans="1:6" x14ac:dyDescent="0.25">
      <c r="A24" s="55"/>
      <c r="B24" s="56"/>
      <c r="C24" s="56"/>
      <c r="D24" s="56"/>
      <c r="E24" s="1"/>
      <c r="F24" s="1"/>
    </row>
    <row r="25" spans="1:6" x14ac:dyDescent="0.25">
      <c r="A25" s="55"/>
      <c r="B25" s="56"/>
      <c r="C25" s="56"/>
      <c r="D25" s="56"/>
      <c r="E25" s="1"/>
      <c r="F25" s="1"/>
    </row>
    <row r="26" spans="1:6" x14ac:dyDescent="0.25">
      <c r="A26" s="55"/>
      <c r="B26" s="55"/>
      <c r="C26" s="55"/>
      <c r="D26" s="55"/>
      <c r="E26" s="1"/>
      <c r="F26" s="1"/>
    </row>
    <row r="27" spans="1:6" x14ac:dyDescent="0.25">
      <c r="A27" s="55"/>
      <c r="B27" s="76"/>
      <c r="C27" s="55"/>
      <c r="D27" s="77"/>
      <c r="E27" s="1"/>
      <c r="F27" s="1"/>
    </row>
    <row r="28" spans="1:6" x14ac:dyDescent="0.25">
      <c r="A28" s="55"/>
      <c r="B28" s="76"/>
      <c r="C28" s="55"/>
      <c r="D28" s="77"/>
      <c r="E28" s="1"/>
      <c r="F28" s="1"/>
    </row>
    <row r="29" spans="1:6" x14ac:dyDescent="0.25">
      <c r="A29" s="13"/>
      <c r="B29" s="24"/>
      <c r="C29" s="13"/>
      <c r="D29" s="25"/>
      <c r="E29" s="1"/>
      <c r="F29" s="1"/>
    </row>
    <row r="30" spans="1:6" x14ac:dyDescent="0.25">
      <c r="A30" s="13"/>
      <c r="B30" s="13"/>
      <c r="C30" s="13"/>
      <c r="D30" s="25"/>
      <c r="E30" s="1"/>
      <c r="F30" s="1"/>
    </row>
    <row r="31" spans="1:6" x14ac:dyDescent="0.25">
      <c r="A31" s="13"/>
      <c r="B31" s="24"/>
      <c r="C31" s="13"/>
      <c r="D31" s="25"/>
      <c r="E31" s="1"/>
      <c r="F31" s="1"/>
    </row>
    <row r="32" spans="1:6" x14ac:dyDescent="0.25">
      <c r="A32" s="13"/>
      <c r="B32" s="13"/>
      <c r="C32" s="13"/>
      <c r="D32" s="25"/>
      <c r="E32" s="1"/>
      <c r="F32" s="1"/>
    </row>
    <row r="33" spans="1:6" x14ac:dyDescent="0.25">
      <c r="A33" s="13"/>
      <c r="B33" s="26"/>
      <c r="C33" s="3"/>
      <c r="D33" s="27"/>
      <c r="E33" s="1"/>
      <c r="F33" s="1"/>
    </row>
    <row r="34" spans="1:6" x14ac:dyDescent="0.25">
      <c r="A34" s="13"/>
      <c r="B34" s="26"/>
      <c r="C34" s="3"/>
      <c r="D34" s="27"/>
      <c r="E34" s="1"/>
      <c r="F34" s="1"/>
    </row>
    <row r="35" spans="1:6" x14ac:dyDescent="0.25">
      <c r="A35" s="13"/>
      <c r="B35" s="42"/>
      <c r="C35" s="13"/>
      <c r="D35" s="13"/>
      <c r="E35" s="1"/>
      <c r="F35" s="1"/>
    </row>
    <row r="36" spans="1:6" x14ac:dyDescent="0.25">
      <c r="A36" s="13"/>
      <c r="B36" s="46"/>
      <c r="C36" s="13"/>
      <c r="D36" s="13"/>
      <c r="E36" s="1"/>
      <c r="F36" s="1"/>
    </row>
    <row r="37" spans="1:6" x14ac:dyDescent="0.25">
      <c r="A37" s="13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3"/>
      <c r="E38" s="1"/>
      <c r="F38" s="1"/>
    </row>
    <row r="39" spans="1:6" x14ac:dyDescent="0.25">
      <c r="A39" s="13"/>
      <c r="B39" s="13"/>
      <c r="C39" s="13"/>
      <c r="D39" s="3"/>
      <c r="E39" s="1"/>
      <c r="F39" s="1"/>
    </row>
    <row r="40" spans="1:6" x14ac:dyDescent="0.25">
      <c r="A40" s="13"/>
      <c r="B40" s="13"/>
      <c r="C40" s="13"/>
      <c r="D40" s="13"/>
      <c r="E40" s="1"/>
      <c r="F40" s="1"/>
    </row>
    <row r="41" spans="1:6" x14ac:dyDescent="0.25">
      <c r="A41" s="13"/>
      <c r="B41" s="13"/>
      <c r="C41" s="42"/>
      <c r="D41" s="13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D19" sqref="D1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0" t="s">
        <v>60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79" t="s">
        <v>6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55">
        <v>1</v>
      </c>
      <c r="B6" s="55" t="s">
        <v>62</v>
      </c>
      <c r="C6" s="55">
        <v>1424.25</v>
      </c>
      <c r="D6" s="56">
        <f>C6</f>
        <v>1424.25</v>
      </c>
    </row>
    <row r="7" spans="1:8" s="4" customFormat="1" ht="15" customHeight="1" x14ac:dyDescent="0.25">
      <c r="A7" s="55"/>
      <c r="B7" s="56" t="s">
        <v>3</v>
      </c>
      <c r="C7" s="56"/>
      <c r="D7" s="56"/>
    </row>
    <row r="8" spans="1:8" s="4" customFormat="1" x14ac:dyDescent="0.25">
      <c r="A8" s="8">
        <v>1</v>
      </c>
      <c r="B8" s="55" t="s">
        <v>62</v>
      </c>
      <c r="C8" s="64">
        <f>949.5+1424.25+1424.25</f>
        <v>3798</v>
      </c>
      <c r="D8" s="10">
        <f>C8+D6</f>
        <v>5222.25</v>
      </c>
    </row>
    <row r="9" spans="1:8" s="1" customFormat="1" ht="15" customHeight="1" x14ac:dyDescent="0.25">
      <c r="A9" s="55"/>
      <c r="B9" s="56" t="s">
        <v>7</v>
      </c>
      <c r="C9" s="55"/>
      <c r="D9" s="56"/>
    </row>
    <row r="10" spans="1:8" s="1" customFormat="1" x14ac:dyDescent="0.25">
      <c r="A10" s="55">
        <v>1</v>
      </c>
      <c r="B10" s="55" t="s">
        <v>65</v>
      </c>
      <c r="C10" s="55">
        <v>1424.25</v>
      </c>
      <c r="D10" s="56"/>
    </row>
    <row r="11" spans="1:8" s="1" customFormat="1" x14ac:dyDescent="0.25">
      <c r="A11" s="55">
        <v>2</v>
      </c>
      <c r="B11" s="55" t="s">
        <v>66</v>
      </c>
      <c r="C11" s="55">
        <v>1907.5</v>
      </c>
      <c r="D11" s="56"/>
    </row>
    <row r="12" spans="1:8" s="1" customFormat="1" x14ac:dyDescent="0.25">
      <c r="A12" s="55"/>
      <c r="B12" s="56" t="s">
        <v>67</v>
      </c>
      <c r="C12" s="56">
        <f>SUM(C10:C11)</f>
        <v>3331.75</v>
      </c>
      <c r="D12" s="56">
        <f>C12+D8</f>
        <v>8554</v>
      </c>
    </row>
    <row r="13" spans="1:8" s="4" customFormat="1" x14ac:dyDescent="0.25">
      <c r="A13" s="55"/>
      <c r="B13" s="56" t="s">
        <v>14</v>
      </c>
      <c r="C13" s="55"/>
      <c r="D13" s="56"/>
    </row>
    <row r="14" spans="1:8" s="4" customFormat="1" x14ac:dyDescent="0.25">
      <c r="A14" s="55">
        <v>1</v>
      </c>
      <c r="B14" s="55" t="s">
        <v>62</v>
      </c>
      <c r="C14" s="56">
        <v>633</v>
      </c>
      <c r="D14" s="56">
        <f>C14+D12</f>
        <v>9187</v>
      </c>
    </row>
    <row r="15" spans="1:8" s="1" customFormat="1" x14ac:dyDescent="0.25">
      <c r="A15" s="55"/>
      <c r="B15" s="56" t="s">
        <v>15</v>
      </c>
      <c r="C15" s="55"/>
      <c r="D15" s="56"/>
    </row>
    <row r="16" spans="1:8" s="1" customFormat="1" x14ac:dyDescent="0.25">
      <c r="A16" s="55">
        <v>1</v>
      </c>
      <c r="B16" s="55" t="s">
        <v>62</v>
      </c>
      <c r="C16" s="55">
        <v>3165</v>
      </c>
      <c r="D16" s="56"/>
    </row>
    <row r="17" spans="1:4" s="1" customFormat="1" x14ac:dyDescent="0.25">
      <c r="A17" s="55">
        <v>2</v>
      </c>
      <c r="B17" s="55" t="s">
        <v>75</v>
      </c>
      <c r="C17" s="55">
        <v>2712</v>
      </c>
      <c r="D17" s="55"/>
    </row>
    <row r="18" spans="1:4" s="1" customFormat="1" x14ac:dyDescent="0.25">
      <c r="A18" s="55"/>
      <c r="B18" s="56" t="s">
        <v>76</v>
      </c>
      <c r="C18" s="56">
        <f>SUM(C16:C17)</f>
        <v>5877</v>
      </c>
      <c r="D18" s="56">
        <f>C18+D14</f>
        <v>15064</v>
      </c>
    </row>
    <row r="19" spans="1:4" s="4" customFormat="1" x14ac:dyDescent="0.25">
      <c r="A19" s="55"/>
      <c r="B19" s="56"/>
      <c r="C19" s="56"/>
      <c r="D19" s="56"/>
    </row>
    <row r="20" spans="1:4" s="1" customFormat="1" x14ac:dyDescent="0.25">
      <c r="A20" s="55"/>
      <c r="B20" s="56"/>
      <c r="C20" s="55"/>
      <c r="D20" s="56"/>
    </row>
    <row r="21" spans="1:4" s="1" customFormat="1" x14ac:dyDescent="0.25">
      <c r="A21" s="55"/>
      <c r="B21" s="55"/>
      <c r="C21" s="55"/>
      <c r="D21" s="56"/>
    </row>
    <row r="22" spans="1:4" s="1" customFormat="1" x14ac:dyDescent="0.25">
      <c r="A22" s="55"/>
      <c r="B22" s="55"/>
      <c r="C22" s="55"/>
      <c r="D22" s="56"/>
    </row>
    <row r="23" spans="1:4" s="1" customFormat="1" x14ac:dyDescent="0.25">
      <c r="A23" s="55"/>
      <c r="B23" s="55"/>
      <c r="C23" s="55"/>
      <c r="D23" s="56"/>
    </row>
    <row r="24" spans="1:4" s="1" customFormat="1" ht="15.75" customHeight="1" x14ac:dyDescent="0.25">
      <c r="A24" s="55"/>
      <c r="B24" s="55"/>
      <c r="C24" s="55"/>
      <c r="D24" s="55"/>
    </row>
    <row r="25" spans="1:4" s="1" customFormat="1" x14ac:dyDescent="0.25">
      <c r="A25" s="55"/>
      <c r="B25" s="55"/>
      <c r="C25" s="55"/>
      <c r="D25" s="56"/>
    </row>
    <row r="26" spans="1:4" s="1" customFormat="1" x14ac:dyDescent="0.25">
      <c r="A26" s="55"/>
      <c r="B26" s="55"/>
      <c r="C26" s="55"/>
      <c r="D26" s="56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59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59"/>
      <c r="C30" s="58"/>
      <c r="D30" s="58"/>
    </row>
    <row r="31" spans="1:4" x14ac:dyDescent="0.25">
      <c r="A31" s="58"/>
      <c r="B31" s="59"/>
      <c r="C31" s="58"/>
      <c r="D31" s="60"/>
    </row>
    <row r="32" spans="1:4" x14ac:dyDescent="0.25">
      <c r="A32" s="58"/>
      <c r="B32" s="61"/>
      <c r="C32" s="58"/>
      <c r="D32" s="58"/>
    </row>
    <row r="33" spans="1:4" x14ac:dyDescent="0.25">
      <c r="A33" s="58"/>
      <c r="B33" s="59"/>
      <c r="C33" s="58"/>
      <c r="D33" s="58"/>
    </row>
    <row r="34" spans="1:4" x14ac:dyDescent="0.25">
      <c r="A34" s="58"/>
      <c r="B34" s="61"/>
      <c r="C34" s="60"/>
      <c r="D34" s="60"/>
    </row>
    <row r="35" spans="1:4" x14ac:dyDescent="0.25">
      <c r="B35" s="62"/>
      <c r="C35" s="62"/>
    </row>
    <row r="36" spans="1:4" x14ac:dyDescent="0.25">
      <c r="B36" s="62"/>
      <c r="C36" s="62"/>
    </row>
    <row r="37" spans="1:4" x14ac:dyDescent="0.25">
      <c r="B37" s="62"/>
      <c r="C37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0" t="s">
        <v>60</v>
      </c>
      <c r="C1" s="80"/>
      <c r="D1" s="80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9" t="s">
        <v>47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5">
        <v>1</v>
      </c>
      <c r="B6" s="55" t="s">
        <v>63</v>
      </c>
      <c r="C6" s="55">
        <v>633</v>
      </c>
      <c r="D6" s="56">
        <f>C6</f>
        <v>633</v>
      </c>
    </row>
    <row r="7" spans="1:4" x14ac:dyDescent="0.25">
      <c r="A7" s="56"/>
      <c r="B7" s="56" t="s">
        <v>11</v>
      </c>
      <c r="C7" s="55"/>
      <c r="D7" s="56"/>
    </row>
    <row r="8" spans="1:4" x14ac:dyDescent="0.25">
      <c r="A8" s="55">
        <v>1</v>
      </c>
      <c r="B8" s="55" t="s">
        <v>63</v>
      </c>
      <c r="C8" s="56">
        <v>603.5</v>
      </c>
      <c r="D8" s="56">
        <f>C8+D6</f>
        <v>1236.5</v>
      </c>
    </row>
    <row r="9" spans="1:4" x14ac:dyDescent="0.25">
      <c r="A9" s="56"/>
      <c r="B9" s="56"/>
      <c r="C9" s="56"/>
      <c r="D9" s="56"/>
    </row>
    <row r="10" spans="1:4" x14ac:dyDescent="0.25">
      <c r="A10" s="56"/>
      <c r="B10" s="55"/>
      <c r="C10" s="55"/>
      <c r="D10" s="56"/>
    </row>
    <row r="11" spans="1:4" x14ac:dyDescent="0.25">
      <c r="A11" s="55"/>
      <c r="B11" s="55"/>
      <c r="C11" s="55"/>
      <c r="D11" s="55"/>
    </row>
    <row r="12" spans="1:4" x14ac:dyDescent="0.25">
      <c r="A12" s="55"/>
      <c r="B12" s="56"/>
      <c r="C12" s="56"/>
      <c r="D12" s="56"/>
    </row>
    <row r="13" spans="1:4" x14ac:dyDescent="0.25">
      <c r="A13" s="55"/>
      <c r="B13" s="56"/>
      <c r="C13" s="55"/>
      <c r="D13" s="55"/>
    </row>
    <row r="14" spans="1:4" x14ac:dyDescent="0.25">
      <c r="A14" s="55"/>
      <c r="B14" s="55"/>
      <c r="C14" s="55"/>
      <c r="D14" s="56"/>
    </row>
    <row r="15" spans="1:4" x14ac:dyDescent="0.25">
      <c r="A15" s="56"/>
      <c r="B15" s="55"/>
      <c r="C15" s="55"/>
      <c r="D15" s="56"/>
    </row>
    <row r="16" spans="1:4" x14ac:dyDescent="0.25">
      <c r="A16" s="55"/>
      <c r="B16" s="55"/>
      <c r="C16" s="55"/>
      <c r="D16" s="55"/>
    </row>
    <row r="17" spans="1:4" x14ac:dyDescent="0.25">
      <c r="A17" s="55"/>
      <c r="B17" s="56"/>
      <c r="C17" s="56"/>
      <c r="D17" s="56"/>
    </row>
    <row r="18" spans="1:4" x14ac:dyDescent="0.25">
      <c r="A18" s="55"/>
      <c r="B18" s="56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6"/>
      <c r="B20" s="56"/>
      <c r="C20" s="56"/>
      <c r="D20" s="56"/>
    </row>
    <row r="21" spans="1:4" x14ac:dyDescent="0.25">
      <c r="A21" s="55"/>
      <c r="B21" s="56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6"/>
      <c r="C23" s="56"/>
      <c r="D23" s="56"/>
    </row>
    <row r="24" spans="1:4" x14ac:dyDescent="0.25">
      <c r="A24" s="56"/>
      <c r="B24" s="56"/>
      <c r="C24" s="56"/>
      <c r="D24" s="56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6"/>
      <c r="C26" s="56"/>
      <c r="D26" s="56"/>
    </row>
    <row r="27" spans="1:4" x14ac:dyDescent="0.25">
      <c r="A27" s="55"/>
      <c r="B27" s="55"/>
      <c r="C27" s="56"/>
      <c r="D27" s="56"/>
    </row>
    <row r="28" spans="1:4" x14ac:dyDescent="0.25">
      <c r="A28" s="58"/>
      <c r="B28" s="61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59"/>
      <c r="C30" s="58"/>
      <c r="D30" s="58"/>
    </row>
    <row r="31" spans="1:4" x14ac:dyDescent="0.25">
      <c r="A31" s="58"/>
      <c r="B31" s="59"/>
      <c r="C31" s="58"/>
      <c r="D31" s="58"/>
    </row>
    <row r="32" spans="1:4" x14ac:dyDescent="0.25">
      <c r="A32" s="58"/>
      <c r="B32" s="61"/>
      <c r="C32" s="60"/>
      <c r="D32" s="60"/>
    </row>
    <row r="33" spans="1:4" x14ac:dyDescent="0.25">
      <c r="A33" s="58"/>
      <c r="B33" s="61"/>
      <c r="C33" s="58"/>
      <c r="D33" s="58"/>
    </row>
    <row r="34" spans="1:4" x14ac:dyDescent="0.25">
      <c r="A34" s="58"/>
      <c r="B34" s="59"/>
      <c r="C34" s="58"/>
      <c r="D34" s="58"/>
    </row>
    <row r="35" spans="1:4" x14ac:dyDescent="0.25">
      <c r="A35" s="58"/>
      <c r="B35" s="61"/>
      <c r="C35" s="60"/>
      <c r="D35" s="60"/>
    </row>
    <row r="36" spans="1:4" x14ac:dyDescent="0.25">
      <c r="A36" s="62"/>
      <c r="B36" s="62"/>
      <c r="C36" s="62"/>
      <c r="D36" s="62"/>
    </row>
    <row r="37" spans="1:4" x14ac:dyDescent="0.25">
      <c r="A37" s="62"/>
      <c r="B37" s="62"/>
      <c r="C37" s="62"/>
      <c r="D37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2" t="s">
        <v>60</v>
      </c>
      <c r="C1" s="82"/>
      <c r="D1" s="82"/>
      <c r="E1" s="7"/>
      <c r="F1" s="7"/>
      <c r="G1" s="7"/>
      <c r="H1" s="7"/>
    </row>
    <row r="2" spans="1:8" ht="21.6" customHeight="1" x14ac:dyDescent="0.25">
      <c r="A2" s="6"/>
      <c r="B2" s="81" t="s">
        <v>30</v>
      </c>
      <c r="C2" s="81"/>
      <c r="D2" s="81"/>
      <c r="E2" s="1"/>
      <c r="F2" s="1"/>
      <c r="G2" s="1"/>
      <c r="H2" s="1"/>
    </row>
    <row r="3" spans="1:8" ht="17.25" customHeight="1" x14ac:dyDescent="0.25">
      <c r="A3" s="6"/>
      <c r="B3" s="82" t="s">
        <v>48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6"/>
      <c r="B5" s="56"/>
      <c r="C5" s="55"/>
      <c r="D5" s="55"/>
      <c r="E5" s="1"/>
      <c r="F5" s="1"/>
      <c r="G5" s="1"/>
      <c r="H5" s="1"/>
    </row>
    <row r="6" spans="1:8" x14ac:dyDescent="0.25">
      <c r="A6" s="56"/>
      <c r="B6" s="55"/>
      <c r="C6" s="65"/>
      <c r="D6" s="56"/>
    </row>
    <row r="7" spans="1:8" x14ac:dyDescent="0.25">
      <c r="A7" s="60"/>
      <c r="B7" s="60"/>
      <c r="C7" s="78"/>
      <c r="D7" s="58"/>
    </row>
    <row r="8" spans="1:8" x14ac:dyDescent="0.25">
      <c r="A8" s="58"/>
      <c r="B8" s="55"/>
      <c r="C8" s="66"/>
      <c r="D8" s="67"/>
    </row>
    <row r="9" spans="1:8" x14ac:dyDescent="0.25">
      <c r="A9" s="68"/>
      <c r="B9" s="69"/>
      <c r="C9" s="60"/>
      <c r="D9" s="60"/>
    </row>
    <row r="10" spans="1:8" x14ac:dyDescent="0.25">
      <c r="A10" s="70"/>
      <c r="B10" s="75"/>
      <c r="C10" s="71"/>
      <c r="D10" s="72"/>
    </row>
    <row r="11" spans="1:8" x14ac:dyDescent="0.25">
      <c r="A11" s="58"/>
      <c r="B11" s="55"/>
      <c r="C11" s="58"/>
      <c r="D11" s="58"/>
    </row>
    <row r="12" spans="1:8" x14ac:dyDescent="0.25">
      <c r="A12" s="58"/>
      <c r="B12" s="58"/>
      <c r="C12" s="58"/>
      <c r="D12" s="58"/>
    </row>
    <row r="13" spans="1:8" x14ac:dyDescent="0.25">
      <c r="A13" s="58"/>
      <c r="B13" s="58"/>
      <c r="C13" s="58"/>
      <c r="D13" s="58"/>
    </row>
    <row r="14" spans="1:8" x14ac:dyDescent="0.25">
      <c r="A14" s="58"/>
      <c r="B14" s="58"/>
      <c r="C14" s="58"/>
      <c r="D14" s="60"/>
    </row>
    <row r="15" spans="1:8" x14ac:dyDescent="0.25">
      <c r="A15" s="58"/>
      <c r="B15" s="58"/>
      <c r="C15" s="58"/>
      <c r="D15" s="58"/>
    </row>
    <row r="16" spans="1:8" x14ac:dyDescent="0.25">
      <c r="A16" s="58"/>
      <c r="B16" s="57"/>
      <c r="C16" s="58"/>
      <c r="D16" s="58"/>
    </row>
    <row r="17" spans="1:4" x14ac:dyDescent="0.25">
      <c r="A17" s="58"/>
      <c r="B17" s="58"/>
      <c r="C17" s="58"/>
      <c r="D17" s="58"/>
    </row>
    <row r="18" spans="1:4" x14ac:dyDescent="0.25">
      <c r="A18" s="58"/>
      <c r="B18" s="60"/>
      <c r="C18" s="60"/>
      <c r="D18" s="60"/>
    </row>
    <row r="19" spans="1:4" x14ac:dyDescent="0.25">
      <c r="A19" s="58"/>
      <c r="B19" s="60"/>
      <c r="C19" s="58"/>
      <c r="D19" s="58"/>
    </row>
    <row r="20" spans="1:4" x14ac:dyDescent="0.25">
      <c r="A20" s="58"/>
      <c r="B20" s="59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60"/>
      <c r="C22" s="60"/>
      <c r="D22" s="60"/>
    </row>
    <row r="23" spans="1:4" x14ac:dyDescent="0.25">
      <c r="A23" s="58"/>
      <c r="B23" s="73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55"/>
      <c r="C25" s="58"/>
      <c r="D25" s="60"/>
    </row>
    <row r="26" spans="1:4" x14ac:dyDescent="0.25">
      <c r="A26" s="58"/>
      <c r="B26" s="73"/>
      <c r="C26" s="60"/>
      <c r="D26" s="60"/>
    </row>
    <row r="27" spans="1:4" x14ac:dyDescent="0.25">
      <c r="A27" s="58"/>
      <c r="B27" s="74"/>
      <c r="C27" s="58"/>
      <c r="D27" s="58"/>
    </row>
    <row r="28" spans="1:4" x14ac:dyDescent="0.25">
      <c r="A28" s="58"/>
      <c r="B28" s="73"/>
      <c r="C28" s="60"/>
      <c r="D28" s="60"/>
    </row>
    <row r="29" spans="1:4" x14ac:dyDescent="0.25">
      <c r="A29" s="58"/>
      <c r="B29" s="73"/>
      <c r="C29" s="58"/>
      <c r="D29" s="58"/>
    </row>
    <row r="30" spans="1:4" x14ac:dyDescent="0.25">
      <c r="A30" s="58"/>
      <c r="B30" s="74"/>
      <c r="C30" s="58"/>
      <c r="D30" s="58"/>
    </row>
    <row r="31" spans="1:4" x14ac:dyDescent="0.25">
      <c r="A31" s="15"/>
      <c r="B31" s="29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2" t="s">
        <v>60</v>
      </c>
      <c r="C1" s="82"/>
      <c r="D1" s="82"/>
    </row>
    <row r="2" spans="1:4" ht="15.75" x14ac:dyDescent="0.25">
      <c r="A2" s="6"/>
      <c r="B2" s="81" t="s">
        <v>30</v>
      </c>
      <c r="C2" s="81"/>
      <c r="D2" s="81"/>
    </row>
    <row r="3" spans="1:4" ht="15.75" x14ac:dyDescent="0.25">
      <c r="A3" s="6"/>
      <c r="B3" s="82" t="s">
        <v>33</v>
      </c>
      <c r="C3" s="82"/>
      <c r="D3" s="82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2"/>
      <c r="C8" s="18"/>
      <c r="D8" s="19"/>
    </row>
    <row r="9" spans="1:4" x14ac:dyDescent="0.25">
      <c r="A9" s="43"/>
      <c r="B9" s="44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6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8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9"/>
      <c r="C23" s="15"/>
      <c r="D23" s="15"/>
    </row>
    <row r="24" spans="1:4" x14ac:dyDescent="0.25">
      <c r="A24" s="15"/>
      <c r="B24" s="28"/>
      <c r="C24" s="15"/>
      <c r="D24" s="15"/>
    </row>
    <row r="25" spans="1:4" x14ac:dyDescent="0.25">
      <c r="A25" s="15"/>
      <c r="B25" s="42"/>
      <c r="C25" s="45"/>
      <c r="D25" s="14"/>
    </row>
    <row r="26" spans="1:4" x14ac:dyDescent="0.25">
      <c r="A26" s="15"/>
      <c r="B26" s="29"/>
      <c r="C26" s="14"/>
      <c r="D26" s="14"/>
    </row>
    <row r="27" spans="1:4" x14ac:dyDescent="0.25">
      <c r="A27" s="15"/>
      <c r="B27" s="30"/>
      <c r="C27" s="15"/>
      <c r="D27" s="15"/>
    </row>
    <row r="28" spans="1:4" x14ac:dyDescent="0.25">
      <c r="A28" s="15"/>
      <c r="B28" s="29"/>
      <c r="C28" s="14"/>
      <c r="D28" s="14"/>
    </row>
    <row r="29" spans="1:4" x14ac:dyDescent="0.25">
      <c r="A29" s="15"/>
      <c r="B29" s="29"/>
      <c r="C29" s="15"/>
      <c r="D29" s="15"/>
    </row>
    <row r="30" spans="1:4" x14ac:dyDescent="0.25">
      <c r="A30" s="15"/>
      <c r="B30" s="36"/>
      <c r="C30" s="15"/>
      <c r="D30" s="15"/>
    </row>
    <row r="31" spans="1:4" x14ac:dyDescent="0.25">
      <c r="A31" s="15"/>
      <c r="B31" s="29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2" t="s">
        <v>61</v>
      </c>
      <c r="C1" s="82"/>
      <c r="D1" s="82"/>
      <c r="E1" s="7"/>
      <c r="F1" s="7"/>
      <c r="G1" s="7"/>
      <c r="H1" s="7"/>
    </row>
    <row r="2" spans="1:8" ht="15.75" x14ac:dyDescent="0.25">
      <c r="A2" s="6"/>
      <c r="B2" s="81" t="s">
        <v>30</v>
      </c>
      <c r="C2" s="81"/>
      <c r="D2" s="81"/>
      <c r="E2" s="1"/>
      <c r="F2" s="1"/>
      <c r="G2" s="1"/>
      <c r="H2" s="1"/>
    </row>
    <row r="3" spans="1:8" ht="15.75" x14ac:dyDescent="0.25">
      <c r="A3" s="6"/>
      <c r="B3" s="82" t="s">
        <v>49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4"/>
      <c r="B5" s="63" t="s">
        <v>8</v>
      </c>
      <c r="C5" s="63"/>
      <c r="D5" s="8"/>
      <c r="E5" s="1"/>
      <c r="F5" s="1"/>
      <c r="G5" s="1"/>
      <c r="H5" s="1"/>
    </row>
    <row r="6" spans="1:8" s="1" customFormat="1" x14ac:dyDescent="0.25">
      <c r="A6" s="55">
        <v>1</v>
      </c>
      <c r="B6" s="55" t="s">
        <v>68</v>
      </c>
      <c r="C6" s="55">
        <v>3963</v>
      </c>
      <c r="D6" s="13"/>
    </row>
    <row r="7" spans="1:8" s="5" customFormat="1" x14ac:dyDescent="0.25">
      <c r="A7" s="60">
        <v>2</v>
      </c>
      <c r="B7" s="58" t="s">
        <v>69</v>
      </c>
      <c r="C7" s="58">
        <v>13225</v>
      </c>
      <c r="D7" s="14"/>
    </row>
    <row r="8" spans="1:8" x14ac:dyDescent="0.25">
      <c r="A8" s="58"/>
      <c r="B8" s="56" t="s">
        <v>70</v>
      </c>
      <c r="C8" s="60">
        <f>SUM(C6:C7)</f>
        <v>17188</v>
      </c>
      <c r="D8" s="14">
        <f>C8</f>
        <v>17188</v>
      </c>
    </row>
    <row r="9" spans="1:8" x14ac:dyDescent="0.25">
      <c r="A9" s="58"/>
      <c r="B9" s="56" t="s">
        <v>10</v>
      </c>
      <c r="C9" s="58"/>
      <c r="D9" s="15"/>
    </row>
    <row r="10" spans="1:8" s="5" customFormat="1" x14ac:dyDescent="0.25">
      <c r="A10" s="58">
        <v>1</v>
      </c>
      <c r="B10" s="55" t="s">
        <v>72</v>
      </c>
      <c r="C10" s="58">
        <v>17357</v>
      </c>
      <c r="D10" s="14">
        <f>C10+D8</f>
        <v>34545</v>
      </c>
    </row>
    <row r="11" spans="1:8" x14ac:dyDescent="0.25">
      <c r="A11" s="58"/>
      <c r="B11" s="55"/>
      <c r="C11" s="58"/>
      <c r="D11" s="14"/>
    </row>
    <row r="12" spans="1:8" x14ac:dyDescent="0.25">
      <c r="A12" s="60"/>
      <c r="B12" s="56"/>
      <c r="C12" s="60"/>
      <c r="D12" s="14"/>
    </row>
    <row r="13" spans="1:8" x14ac:dyDescent="0.25">
      <c r="A13" s="60"/>
      <c r="B13" s="56"/>
      <c r="C13" s="60"/>
      <c r="D13" s="14"/>
    </row>
    <row r="14" spans="1:8" x14ac:dyDescent="0.25">
      <c r="A14" s="58"/>
      <c r="B14" s="55"/>
      <c r="C14" s="58"/>
      <c r="D14" s="15"/>
    </row>
    <row r="15" spans="1:8" x14ac:dyDescent="0.25">
      <c r="A15" s="58"/>
      <c r="B15" s="56"/>
      <c r="C15" s="60"/>
      <c r="D15" s="14"/>
    </row>
    <row r="16" spans="1:8" x14ac:dyDescent="0.25">
      <c r="A16" s="58"/>
      <c r="B16" s="56"/>
      <c r="C16" s="58"/>
      <c r="D16" s="15"/>
    </row>
    <row r="17" spans="1:4" x14ac:dyDescent="0.25">
      <c r="A17" s="58"/>
      <c r="B17" s="55"/>
      <c r="C17" s="58"/>
      <c r="D17" s="15"/>
    </row>
    <row r="18" spans="1:4" x14ac:dyDescent="0.25">
      <c r="A18" s="58"/>
      <c r="B18" s="56"/>
      <c r="C18" s="60"/>
      <c r="D18" s="14"/>
    </row>
    <row r="19" spans="1:4" x14ac:dyDescent="0.25">
      <c r="A19" s="58"/>
      <c r="B19" s="56"/>
      <c r="C19" s="60"/>
      <c r="D19" s="14"/>
    </row>
    <row r="20" spans="1:4" x14ac:dyDescent="0.25">
      <c r="A20" s="58"/>
      <c r="B20" s="55"/>
      <c r="C20" s="58"/>
      <c r="D20" s="15"/>
    </row>
    <row r="21" spans="1:4" x14ac:dyDescent="0.25">
      <c r="A21" s="58"/>
      <c r="B21" s="55"/>
      <c r="C21" s="58"/>
      <c r="D21" s="15"/>
    </row>
    <row r="22" spans="1:4" x14ac:dyDescent="0.25">
      <c r="A22" s="58"/>
      <c r="B22" s="56"/>
      <c r="C22" s="60"/>
      <c r="D22" s="14"/>
    </row>
    <row r="23" spans="1:4" x14ac:dyDescent="0.25">
      <c r="A23" s="58"/>
      <c r="B23" s="61"/>
      <c r="C23" s="58"/>
      <c r="D23" s="15"/>
    </row>
    <row r="24" spans="1:4" x14ac:dyDescent="0.25">
      <c r="A24" s="58"/>
      <c r="B24" s="59"/>
      <c r="C24" s="58"/>
      <c r="D24" s="15"/>
    </row>
    <row r="25" spans="1:4" x14ac:dyDescent="0.25">
      <c r="A25" s="58"/>
      <c r="B25" s="61"/>
      <c r="C25" s="60"/>
      <c r="D25" s="14"/>
    </row>
    <row r="26" spans="1:4" x14ac:dyDescent="0.25">
      <c r="A26" s="58"/>
      <c r="B26" s="61"/>
      <c r="C26" s="58"/>
      <c r="D26" s="15"/>
    </row>
    <row r="27" spans="1:4" x14ac:dyDescent="0.25">
      <c r="A27" s="58"/>
      <c r="B27" s="59"/>
      <c r="C27" s="58"/>
      <c r="D27" s="15"/>
    </row>
    <row r="28" spans="1:4" x14ac:dyDescent="0.25">
      <c r="A28" s="58"/>
      <c r="B28" s="61"/>
      <c r="C28" s="60"/>
      <c r="D28" s="14"/>
    </row>
    <row r="29" spans="1:4" x14ac:dyDescent="0.25">
      <c r="A29" s="58"/>
      <c r="B29" s="61"/>
      <c r="C29" s="58"/>
      <c r="D29" s="15"/>
    </row>
    <row r="30" spans="1:4" x14ac:dyDescent="0.25">
      <c r="A30" s="58"/>
      <c r="B30" s="59"/>
      <c r="C30" s="58"/>
      <c r="D30" s="14"/>
    </row>
    <row r="31" spans="1:4" x14ac:dyDescent="0.25">
      <c r="A31" s="58"/>
      <c r="B31" s="61"/>
      <c r="C31" s="60"/>
      <c r="D31" s="14"/>
    </row>
    <row r="32" spans="1:4" x14ac:dyDescent="0.25">
      <c r="A32" s="58"/>
      <c r="B32" s="59"/>
      <c r="C32" s="58"/>
      <c r="D32" s="15"/>
    </row>
    <row r="33" spans="1:4" x14ac:dyDescent="0.25">
      <c r="A33" s="58"/>
      <c r="B33" s="61"/>
      <c r="C33" s="60"/>
      <c r="D33" s="14"/>
    </row>
    <row r="34" spans="1:4" x14ac:dyDescent="0.25">
      <c r="A34" s="62"/>
      <c r="B34" s="62"/>
      <c r="C34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65" workbookViewId="0">
      <selection activeCell="M20" sqref="M2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 x14ac:dyDescent="0.35">
      <c r="A2" s="7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2" customFormat="1" ht="20.25" customHeight="1" x14ac:dyDescent="0.25">
      <c r="A3" s="9"/>
      <c r="B3" s="37" t="s">
        <v>2</v>
      </c>
      <c r="C3" s="37" t="s">
        <v>5</v>
      </c>
      <c r="D3" s="37" t="s">
        <v>3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7" t="s">
        <v>12</v>
      </c>
      <c r="K3" s="37" t="s">
        <v>13</v>
      </c>
      <c r="L3" s="37" t="s">
        <v>14</v>
      </c>
      <c r="M3" s="37" t="s">
        <v>15</v>
      </c>
      <c r="N3" s="32" t="s">
        <v>16</v>
      </c>
    </row>
    <row r="4" spans="1:14" ht="39.75" customHeight="1" x14ac:dyDescent="0.35">
      <c r="A4" s="38" t="s">
        <v>28</v>
      </c>
      <c r="B4" s="33">
        <f>B5+B6+B7</f>
        <v>1727.02</v>
      </c>
      <c r="C4" s="33">
        <f>C5+C6+C7</f>
        <v>1727.02</v>
      </c>
      <c r="D4" s="33">
        <f t="shared" ref="D4:N4" si="0">D5+D6+D7</f>
        <v>1727.02</v>
      </c>
      <c r="E4" s="33">
        <f t="shared" si="0"/>
        <v>1727.02</v>
      </c>
      <c r="F4" s="33">
        <f t="shared" si="0"/>
        <v>1727.02</v>
      </c>
      <c r="G4" s="33">
        <f t="shared" si="0"/>
        <v>1727.02</v>
      </c>
      <c r="H4" s="33">
        <f t="shared" si="0"/>
        <v>1727.02</v>
      </c>
      <c r="I4" s="33">
        <f t="shared" si="0"/>
        <v>1727.02</v>
      </c>
      <c r="J4" s="33">
        <f t="shared" si="0"/>
        <v>1727.02</v>
      </c>
      <c r="K4" s="33">
        <f t="shared" si="0"/>
        <v>1727.02</v>
      </c>
      <c r="L4" s="33">
        <f t="shared" si="0"/>
        <v>1727.02</v>
      </c>
      <c r="M4" s="33">
        <f t="shared" si="0"/>
        <v>1727.02</v>
      </c>
      <c r="N4" s="33">
        <f t="shared" si="0"/>
        <v>20724.239999999998</v>
      </c>
    </row>
    <row r="5" spans="1:14" ht="39" customHeight="1" x14ac:dyDescent="0.35">
      <c r="A5" s="38" t="s">
        <v>17</v>
      </c>
      <c r="B5" s="34">
        <v>1008.73</v>
      </c>
      <c r="C5" s="34">
        <v>1008.73</v>
      </c>
      <c r="D5" s="34">
        <v>1008.73</v>
      </c>
      <c r="E5" s="34">
        <v>1008.73</v>
      </c>
      <c r="F5" s="34">
        <v>1008.73</v>
      </c>
      <c r="G5" s="34">
        <v>1008.73</v>
      </c>
      <c r="H5" s="34">
        <v>1008.73</v>
      </c>
      <c r="I5" s="34">
        <v>1008.73</v>
      </c>
      <c r="J5" s="34">
        <v>1008.73</v>
      </c>
      <c r="K5" s="34">
        <v>1008.73</v>
      </c>
      <c r="L5" s="34">
        <v>1008.73</v>
      </c>
      <c r="M5" s="34">
        <v>1008.73</v>
      </c>
      <c r="N5" s="34">
        <f t="shared" ref="N5:N22" si="1">SUM(B5:M5)</f>
        <v>12104.759999999997</v>
      </c>
    </row>
    <row r="6" spans="1:14" ht="44.25" customHeight="1" x14ac:dyDescent="0.35">
      <c r="A6" s="38" t="s">
        <v>36</v>
      </c>
      <c r="B6" s="34">
        <v>718.29</v>
      </c>
      <c r="C6" s="34">
        <v>718.29</v>
      </c>
      <c r="D6" s="34">
        <v>718.29</v>
      </c>
      <c r="E6" s="34">
        <v>718.29</v>
      </c>
      <c r="F6" s="34">
        <v>718.29</v>
      </c>
      <c r="G6" s="34">
        <v>718.29</v>
      </c>
      <c r="H6" s="34">
        <v>718.29</v>
      </c>
      <c r="I6" s="34">
        <v>718.29</v>
      </c>
      <c r="J6" s="34">
        <v>718.29</v>
      </c>
      <c r="K6" s="34">
        <v>718.29</v>
      </c>
      <c r="L6" s="34">
        <v>718.29</v>
      </c>
      <c r="M6" s="34">
        <v>718.29</v>
      </c>
      <c r="N6" s="34">
        <f>SUM(B6:M6)</f>
        <v>8619.48</v>
      </c>
    </row>
    <row r="7" spans="1:14" ht="44.25" customHeight="1" x14ac:dyDescent="0.35">
      <c r="A7" s="38" t="s">
        <v>34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36" customHeight="1" x14ac:dyDescent="0.35">
      <c r="A8" s="39" t="s">
        <v>18</v>
      </c>
      <c r="B8" s="33">
        <f>B9+B10+B11+B12</f>
        <v>0</v>
      </c>
      <c r="C8" s="33">
        <f t="shared" ref="C8:M8" si="2">C9+C10+C11+C12</f>
        <v>2651.02</v>
      </c>
      <c r="D8" s="33">
        <f t="shared" si="2"/>
        <v>3798</v>
      </c>
      <c r="E8" s="33">
        <f t="shared" si="2"/>
        <v>6568.78</v>
      </c>
      <c r="F8" s="33">
        <f t="shared" si="2"/>
        <v>18375.53</v>
      </c>
      <c r="G8" s="33">
        <f t="shared" si="2"/>
        <v>0</v>
      </c>
      <c r="H8" s="33">
        <f t="shared" si="2"/>
        <v>0</v>
      </c>
      <c r="I8" s="33">
        <f t="shared" si="2"/>
        <v>603.5</v>
      </c>
      <c r="J8" s="33">
        <f t="shared" si="2"/>
        <v>633</v>
      </c>
      <c r="K8" s="33">
        <f t="shared" si="2"/>
        <v>0</v>
      </c>
      <c r="L8" s="33">
        <f t="shared" si="2"/>
        <v>1543.27</v>
      </c>
      <c r="M8" s="33">
        <f t="shared" si="2"/>
        <v>5877</v>
      </c>
      <c r="N8" s="33">
        <f t="shared" si="1"/>
        <v>40050.1</v>
      </c>
    </row>
    <row r="9" spans="1:14" ht="40.5" customHeight="1" x14ac:dyDescent="0.35">
      <c r="A9" s="38" t="s">
        <v>19</v>
      </c>
      <c r="B9" s="34"/>
      <c r="C9" s="34"/>
      <c r="D9" s="34"/>
      <c r="E9" s="34">
        <v>2049.5</v>
      </c>
      <c r="F9" s="34">
        <v>17188</v>
      </c>
      <c r="G9" s="34"/>
      <c r="H9" s="34"/>
      <c r="I9" s="34"/>
      <c r="J9" s="34">
        <v>633</v>
      </c>
      <c r="K9" s="34"/>
      <c r="L9" s="34">
        <v>316.5</v>
      </c>
      <c r="M9" s="34"/>
      <c r="N9" s="33">
        <f t="shared" si="1"/>
        <v>20187</v>
      </c>
    </row>
    <row r="10" spans="1:14" ht="45.75" customHeight="1" x14ac:dyDescent="0.35">
      <c r="A10" s="38" t="s">
        <v>20</v>
      </c>
      <c r="B10" s="35"/>
      <c r="C10" s="34">
        <v>1424.25</v>
      </c>
      <c r="D10" s="34">
        <v>3798</v>
      </c>
      <c r="E10" s="34">
        <v>3331.75</v>
      </c>
      <c r="F10" s="34"/>
      <c r="G10" s="34"/>
      <c r="H10" s="34"/>
      <c r="I10" s="34"/>
      <c r="J10" s="34"/>
      <c r="K10" s="34"/>
      <c r="L10" s="34">
        <v>633</v>
      </c>
      <c r="M10" s="34">
        <v>5877</v>
      </c>
      <c r="N10" s="33">
        <f t="shared" si="1"/>
        <v>15064</v>
      </c>
    </row>
    <row r="11" spans="1:14" ht="45.75" customHeight="1" x14ac:dyDescent="0.35">
      <c r="A11" s="47" t="s">
        <v>32</v>
      </c>
      <c r="B11" s="35"/>
      <c r="C11" s="34">
        <v>633</v>
      </c>
      <c r="D11" s="34"/>
      <c r="E11" s="34"/>
      <c r="F11" s="34"/>
      <c r="G11" s="34"/>
      <c r="H11" s="34"/>
      <c r="I11" s="34">
        <v>603.5</v>
      </c>
      <c r="J11" s="34"/>
      <c r="K11" s="34"/>
      <c r="L11" s="34"/>
      <c r="M11" s="34"/>
      <c r="N11" s="33">
        <f t="shared" si="1"/>
        <v>1236.5</v>
      </c>
    </row>
    <row r="12" spans="1:14" ht="21.75" customHeight="1" x14ac:dyDescent="0.35">
      <c r="A12" s="38" t="s">
        <v>21</v>
      </c>
      <c r="B12" s="34"/>
      <c r="C12" s="34">
        <v>593.77</v>
      </c>
      <c r="D12" s="34"/>
      <c r="E12" s="34">
        <v>1187.53</v>
      </c>
      <c r="F12" s="34">
        <v>1187.53</v>
      </c>
      <c r="G12" s="34"/>
      <c r="H12" s="34"/>
      <c r="I12" s="34"/>
      <c r="J12" s="34"/>
      <c r="K12" s="34"/>
      <c r="L12" s="34">
        <v>593.77</v>
      </c>
      <c r="M12" s="34"/>
      <c r="N12" s="34">
        <f t="shared" si="1"/>
        <v>3562.6</v>
      </c>
    </row>
    <row r="13" spans="1:14" ht="23.25" customHeight="1" x14ac:dyDescent="0.35">
      <c r="A13" s="39" t="s">
        <v>22</v>
      </c>
      <c r="B13" s="33">
        <f>B14+B15+B16</f>
        <v>0</v>
      </c>
      <c r="C13" s="33">
        <f>C14+C15+C16</f>
        <v>0</v>
      </c>
      <c r="D13" s="33"/>
      <c r="E13" s="33"/>
      <c r="F13" s="33"/>
      <c r="G13" s="33"/>
      <c r="H13" s="33">
        <f>H14+H15+H16</f>
        <v>17357</v>
      </c>
      <c r="I13" s="33"/>
      <c r="J13" s="33"/>
      <c r="K13" s="33">
        <f t="shared" ref="K13:M13" si="3">K14+K15+K16</f>
        <v>0</v>
      </c>
      <c r="L13" s="33">
        <f t="shared" si="3"/>
        <v>0</v>
      </c>
      <c r="M13" s="33">
        <f t="shared" si="3"/>
        <v>0</v>
      </c>
      <c r="N13" s="33">
        <f t="shared" si="1"/>
        <v>17357</v>
      </c>
    </row>
    <row r="14" spans="1:14" ht="42" customHeight="1" x14ac:dyDescent="0.35">
      <c r="A14" s="38" t="s">
        <v>23</v>
      </c>
      <c r="B14" s="34"/>
      <c r="C14" s="34"/>
      <c r="D14" s="34"/>
      <c r="E14" s="34"/>
      <c r="F14" s="34"/>
      <c r="G14" s="34"/>
      <c r="H14" s="34">
        <v>17357</v>
      </c>
      <c r="I14" s="34"/>
      <c r="J14" s="34"/>
      <c r="K14" s="34"/>
      <c r="L14" s="34"/>
      <c r="M14" s="34"/>
      <c r="N14" s="34">
        <f t="shared" si="1"/>
        <v>17357</v>
      </c>
    </row>
    <row r="15" spans="1:14" ht="40.5" customHeight="1" x14ac:dyDescent="0.35">
      <c r="A15" s="38" t="s">
        <v>24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>
        <f t="shared" si="1"/>
        <v>0</v>
      </c>
    </row>
    <row r="16" spans="1:14" ht="40.5" customHeight="1" x14ac:dyDescent="0.35">
      <c r="A16" s="47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f t="shared" si="1"/>
        <v>0</v>
      </c>
    </row>
    <row r="17" spans="1:14" ht="40.5" customHeight="1" x14ac:dyDescent="0.35">
      <c r="A17" s="53" t="s">
        <v>51</v>
      </c>
      <c r="B17" s="34"/>
      <c r="C17" s="34"/>
      <c r="D17" s="34"/>
      <c r="E17" s="34"/>
      <c r="F17" s="34"/>
      <c r="G17" s="34">
        <v>301</v>
      </c>
      <c r="H17" s="34"/>
      <c r="I17" s="34"/>
      <c r="J17" s="34"/>
      <c r="K17" s="34"/>
      <c r="L17" s="34"/>
      <c r="M17" s="34"/>
      <c r="N17" s="34">
        <f t="shared" si="1"/>
        <v>301</v>
      </c>
    </row>
    <row r="18" spans="1:14" ht="40.5" customHeight="1" x14ac:dyDescent="0.35">
      <c r="A18" s="39" t="s">
        <v>53</v>
      </c>
      <c r="B18" s="33">
        <f>B19+B20+B21</f>
        <v>838.96</v>
      </c>
      <c r="C18" s="33">
        <f t="shared" ref="C18:M18" si="4">C19+C20+C21</f>
        <v>509.16</v>
      </c>
      <c r="D18" s="33">
        <f t="shared" si="4"/>
        <v>-574.64</v>
      </c>
      <c r="E18" s="33">
        <f t="shared" si="4"/>
        <v>-144.60999999999996</v>
      </c>
      <c r="F18" s="33">
        <f t="shared" si="4"/>
        <v>189.98000000000002</v>
      </c>
      <c r="G18" s="33">
        <f t="shared" si="4"/>
        <v>35.120000000000005</v>
      </c>
      <c r="H18" s="33">
        <f t="shared" si="4"/>
        <v>-346.52000000000004</v>
      </c>
      <c r="I18" s="33">
        <f t="shared" si="4"/>
        <v>949.58</v>
      </c>
      <c r="J18" s="33">
        <f t="shared" si="4"/>
        <v>-441.55</v>
      </c>
      <c r="K18" s="33">
        <f t="shared" si="4"/>
        <v>248.28999999999996</v>
      </c>
      <c r="L18" s="33">
        <f t="shared" si="4"/>
        <v>-636.28000000000009</v>
      </c>
      <c r="M18" s="33">
        <f t="shared" si="4"/>
        <v>-715.55000000000007</v>
      </c>
      <c r="N18" s="33">
        <f t="shared" ref="N18:N21" si="5">SUM(B18:M18)</f>
        <v>-88.059999999999945</v>
      </c>
    </row>
    <row r="19" spans="1:14" ht="40.5" customHeight="1" x14ac:dyDescent="0.35">
      <c r="A19" s="38" t="s">
        <v>54</v>
      </c>
      <c r="B19" s="34">
        <v>-387.01</v>
      </c>
      <c r="C19" s="34">
        <v>-89.31</v>
      </c>
      <c r="D19" s="34">
        <v>-774.02</v>
      </c>
      <c r="E19" s="34">
        <v>-416.78</v>
      </c>
      <c r="F19" s="34">
        <v>-267.93</v>
      </c>
      <c r="G19" s="34">
        <v>-119.08</v>
      </c>
      <c r="H19" s="34">
        <v>-535.86</v>
      </c>
      <c r="I19" s="34">
        <v>238.16</v>
      </c>
      <c r="J19" s="34">
        <v>-565.63</v>
      </c>
      <c r="K19" s="34">
        <v>-744.25</v>
      </c>
      <c r="L19" s="34">
        <v>-654.94000000000005</v>
      </c>
      <c r="M19" s="34">
        <v>-744.25</v>
      </c>
      <c r="N19" s="34">
        <f t="shared" si="5"/>
        <v>-5060.9000000000005</v>
      </c>
    </row>
    <row r="20" spans="1:14" ht="40.5" customHeight="1" x14ac:dyDescent="0.35">
      <c r="A20" s="38" t="s">
        <v>55</v>
      </c>
      <c r="B20" s="34">
        <v>181.81</v>
      </c>
      <c r="C20" s="34">
        <v>181.81</v>
      </c>
      <c r="D20" s="34">
        <v>181.81</v>
      </c>
      <c r="E20" s="34">
        <v>181.81</v>
      </c>
      <c r="F20" s="34">
        <v>181.81</v>
      </c>
      <c r="G20" s="34">
        <v>181.81</v>
      </c>
      <c r="H20" s="34">
        <v>181.81</v>
      </c>
      <c r="I20" s="34">
        <v>181.81</v>
      </c>
      <c r="J20" s="34">
        <v>181.81</v>
      </c>
      <c r="K20" s="34">
        <v>181.81</v>
      </c>
      <c r="L20" s="34">
        <v>181.81</v>
      </c>
      <c r="M20" s="34">
        <v>181.81</v>
      </c>
      <c r="N20" s="34">
        <f t="shared" si="5"/>
        <v>2181.7199999999998</v>
      </c>
    </row>
    <row r="21" spans="1:14" ht="40.5" customHeight="1" x14ac:dyDescent="0.35">
      <c r="A21" s="47" t="s">
        <v>56</v>
      </c>
      <c r="B21" s="34">
        <v>1044.1600000000001</v>
      </c>
      <c r="C21" s="34">
        <v>416.66</v>
      </c>
      <c r="D21" s="34">
        <v>17.57</v>
      </c>
      <c r="E21" s="34">
        <v>90.36</v>
      </c>
      <c r="F21" s="34">
        <v>276.10000000000002</v>
      </c>
      <c r="G21" s="34">
        <v>-27.61</v>
      </c>
      <c r="H21" s="34">
        <v>7.53</v>
      </c>
      <c r="I21" s="34">
        <v>529.61</v>
      </c>
      <c r="J21" s="34">
        <v>-57.73</v>
      </c>
      <c r="K21" s="34">
        <v>810.73</v>
      </c>
      <c r="L21" s="34">
        <v>-163.15</v>
      </c>
      <c r="M21" s="34">
        <v>-153.11000000000001</v>
      </c>
      <c r="N21" s="34">
        <f t="shared" si="5"/>
        <v>2791.12</v>
      </c>
    </row>
    <row r="22" spans="1:14" ht="39.75" customHeight="1" x14ac:dyDescent="0.35">
      <c r="A22" s="39" t="s">
        <v>57</v>
      </c>
      <c r="B22" s="33">
        <v>1252.32</v>
      </c>
      <c r="C22" s="33">
        <v>1252.32</v>
      </c>
      <c r="D22" s="33">
        <v>1252.32</v>
      </c>
      <c r="E22" s="33">
        <v>1252.32</v>
      </c>
      <c r="F22" s="33">
        <v>1252.32</v>
      </c>
      <c r="G22" s="33">
        <v>1252.32</v>
      </c>
      <c r="H22" s="33">
        <v>1252.32</v>
      </c>
      <c r="I22" s="33">
        <v>1252.32</v>
      </c>
      <c r="J22" s="33">
        <v>1252.32</v>
      </c>
      <c r="K22" s="33">
        <v>1252.32</v>
      </c>
      <c r="L22" s="33">
        <v>1252.32</v>
      </c>
      <c r="M22" s="33">
        <v>1252.32</v>
      </c>
      <c r="N22" s="33">
        <f t="shared" si="1"/>
        <v>15027.839999999998</v>
      </c>
    </row>
    <row r="23" spans="1:14" ht="22.5" customHeight="1" x14ac:dyDescent="0.35">
      <c r="A23" s="39" t="s">
        <v>25</v>
      </c>
      <c r="B23" s="33">
        <f>B4+B8+B13+B17+B22+B18</f>
        <v>3818.3</v>
      </c>
      <c r="C23" s="33">
        <f t="shared" ref="C23:N23" si="6">C4+C8+C13+C17+C22+C18</f>
        <v>6139.5199999999995</v>
      </c>
      <c r="D23" s="33">
        <f t="shared" si="6"/>
        <v>6202.7</v>
      </c>
      <c r="E23" s="33">
        <f t="shared" si="6"/>
        <v>9403.5099999999984</v>
      </c>
      <c r="F23" s="33">
        <f t="shared" si="6"/>
        <v>21544.85</v>
      </c>
      <c r="G23" s="33">
        <f t="shared" si="6"/>
        <v>3315.46</v>
      </c>
      <c r="H23" s="33">
        <f t="shared" si="6"/>
        <v>19989.82</v>
      </c>
      <c r="I23" s="33">
        <f t="shared" si="6"/>
        <v>4532.42</v>
      </c>
      <c r="J23" s="33">
        <f t="shared" si="6"/>
        <v>3170.79</v>
      </c>
      <c r="K23" s="33">
        <f t="shared" si="6"/>
        <v>3227.63</v>
      </c>
      <c r="L23" s="33">
        <f t="shared" si="6"/>
        <v>3886.3299999999995</v>
      </c>
      <c r="M23" s="33">
        <f t="shared" si="6"/>
        <v>8140.79</v>
      </c>
      <c r="N23" s="33">
        <f t="shared" si="6"/>
        <v>93372.12</v>
      </c>
    </row>
    <row r="24" spans="1:14" ht="15.75" x14ac:dyDescent="0.25">
      <c r="A24" s="84" t="s">
        <v>58</v>
      </c>
      <c r="B24" s="84"/>
      <c r="C24" s="84"/>
      <c r="D24" s="40"/>
      <c r="E24" s="40"/>
      <c r="F24" s="40"/>
      <c r="G24" s="40"/>
      <c r="H24" s="40"/>
      <c r="I24" s="40"/>
      <c r="J24" s="40"/>
      <c r="K24" s="40"/>
      <c r="L24" s="85" t="s">
        <v>29</v>
      </c>
      <c r="M24" s="85"/>
      <c r="N24" s="85"/>
    </row>
    <row r="25" spans="1:14" ht="15.75" x14ac:dyDescent="0.25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5.75" x14ac:dyDescent="0.25">
      <c r="A26" s="84" t="s">
        <v>27</v>
      </c>
      <c r="B26" s="84"/>
      <c r="C26" s="84"/>
      <c r="D26" s="40"/>
      <c r="E26" s="40"/>
      <c r="F26" s="40"/>
      <c r="G26" s="40"/>
      <c r="H26" s="40"/>
      <c r="I26" s="40"/>
      <c r="J26" s="40"/>
      <c r="K26" s="40"/>
      <c r="L26" s="85" t="s">
        <v>35</v>
      </c>
      <c r="M26" s="85"/>
      <c r="N26" s="8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18" sqref="E18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42578125" customWidth="1"/>
    <col min="5" max="5" width="13.85546875" customWidth="1"/>
  </cols>
  <sheetData>
    <row r="1" spans="1:5" ht="15.75" x14ac:dyDescent="0.25">
      <c r="B1" s="5" t="s">
        <v>52</v>
      </c>
      <c r="C1" s="54"/>
    </row>
    <row r="2" spans="1:5" x14ac:dyDescent="0.25">
      <c r="B2" s="5"/>
      <c r="C2" s="5" t="s">
        <v>46</v>
      </c>
    </row>
    <row r="3" spans="1:5" x14ac:dyDescent="0.25">
      <c r="B3" s="5" t="s">
        <v>37</v>
      </c>
      <c r="C3" s="5"/>
    </row>
    <row r="4" spans="1:5" x14ac:dyDescent="0.25">
      <c r="A4" s="51" t="s">
        <v>38</v>
      </c>
      <c r="B4" s="51" t="s">
        <v>38</v>
      </c>
      <c r="C4" s="51"/>
      <c r="D4" s="51" t="s">
        <v>39</v>
      </c>
      <c r="E4" s="51" t="s">
        <v>40</v>
      </c>
    </row>
    <row r="5" spans="1:5" x14ac:dyDescent="0.25">
      <c r="A5" s="52" t="s">
        <v>41</v>
      </c>
      <c r="B5" s="52" t="s">
        <v>42</v>
      </c>
      <c r="C5" s="52" t="s">
        <v>43</v>
      </c>
      <c r="D5" s="52" t="s">
        <v>44</v>
      </c>
      <c r="E5" s="52" t="s">
        <v>45</v>
      </c>
    </row>
    <row r="6" spans="1:5" x14ac:dyDescent="0.25">
      <c r="A6" s="43"/>
      <c r="B6" s="43"/>
      <c r="C6" s="15"/>
      <c r="D6" s="50"/>
      <c r="E6" s="43"/>
    </row>
    <row r="7" spans="1:5" x14ac:dyDescent="0.25">
      <c r="A7" s="43"/>
      <c r="B7" s="43"/>
      <c r="C7" s="15"/>
      <c r="D7" s="50"/>
      <c r="E7" s="43"/>
    </row>
    <row r="8" spans="1:5" x14ac:dyDescent="0.25">
      <c r="A8" s="43"/>
      <c r="B8" s="43"/>
      <c r="C8" s="15"/>
      <c r="D8" s="50"/>
      <c r="E8" s="43"/>
    </row>
    <row r="9" spans="1:5" x14ac:dyDescent="0.25">
      <c r="A9" s="43"/>
      <c r="B9" s="43"/>
      <c r="C9" s="15"/>
      <c r="D9" s="50"/>
      <c r="E9" s="43"/>
    </row>
    <row r="10" spans="1:5" x14ac:dyDescent="0.25">
      <c r="A10" s="43"/>
      <c r="B10" s="43"/>
      <c r="C10" s="15"/>
      <c r="D10" s="43"/>
      <c r="E10" s="43"/>
    </row>
    <row r="11" spans="1:5" x14ac:dyDescent="0.25">
      <c r="A11" s="43"/>
      <c r="B11" s="43"/>
      <c r="C11" s="15"/>
      <c r="D11" s="43"/>
      <c r="E11" s="43"/>
    </row>
    <row r="12" spans="1:5" x14ac:dyDescent="0.25">
      <c r="A12" s="43"/>
      <c r="B12" s="43"/>
      <c r="C12" s="15"/>
      <c r="D12" s="43"/>
      <c r="E12" s="43"/>
    </row>
    <row r="13" spans="1:5" x14ac:dyDescent="0.25">
      <c r="A13" s="43"/>
      <c r="B13" s="43"/>
      <c r="C13" s="15"/>
      <c r="D13" s="43"/>
      <c r="E13" s="43"/>
    </row>
    <row r="14" spans="1:5" x14ac:dyDescent="0.25">
      <c r="A14" s="43"/>
      <c r="B14" s="43"/>
      <c r="C14" s="15"/>
      <c r="D14" s="43"/>
      <c r="E14" s="43"/>
    </row>
    <row r="15" spans="1:5" x14ac:dyDescent="0.25">
      <c r="A15" s="43"/>
      <c r="B15" s="43"/>
      <c r="C15" s="15"/>
      <c r="D15" s="43"/>
      <c r="E15" s="43"/>
    </row>
    <row r="16" spans="1:5" x14ac:dyDescent="0.25">
      <c r="A16" s="43"/>
      <c r="B16" s="43"/>
      <c r="C16" s="15"/>
      <c r="D16" s="43"/>
      <c r="E16" s="43"/>
    </row>
    <row r="17" spans="1:5" x14ac:dyDescent="0.25">
      <c r="A17" s="43"/>
      <c r="B17" s="43"/>
      <c r="C17" s="15"/>
      <c r="D17" s="43"/>
      <c r="E17" s="43"/>
    </row>
    <row r="18" spans="1:5" x14ac:dyDescent="0.25">
      <c r="A18" s="43"/>
      <c r="B18" s="43"/>
      <c r="C18" s="15"/>
      <c r="D18" s="43"/>
      <c r="E18" s="43"/>
    </row>
    <row r="19" spans="1:5" x14ac:dyDescent="0.25">
      <c r="A19" s="43"/>
      <c r="B19" s="43"/>
      <c r="C19" s="15"/>
      <c r="D19" s="43"/>
      <c r="E19" s="43"/>
    </row>
    <row r="20" spans="1:5" x14ac:dyDescent="0.25">
      <c r="A20" s="43"/>
      <c r="B20" s="43"/>
      <c r="C20" s="15"/>
      <c r="D20" s="43"/>
      <c r="E20" s="43"/>
    </row>
    <row r="21" spans="1:5" x14ac:dyDescent="0.25">
      <c r="A21" s="43"/>
      <c r="B21" s="43"/>
      <c r="C21" s="15"/>
      <c r="D21" s="43"/>
      <c r="E21" s="43"/>
    </row>
    <row r="22" spans="1:5" x14ac:dyDescent="0.25">
      <c r="A22" s="43"/>
      <c r="B22" s="43"/>
      <c r="C22" s="15"/>
      <c r="D22" s="43"/>
      <c r="E22" s="43"/>
    </row>
    <row r="23" spans="1:5" x14ac:dyDescent="0.25">
      <c r="A23" s="43"/>
      <c r="B23" s="43"/>
      <c r="C23" s="15"/>
      <c r="D23" s="43"/>
      <c r="E23" s="43"/>
    </row>
    <row r="24" spans="1:5" x14ac:dyDescent="0.25">
      <c r="A24" s="43"/>
      <c r="B24" s="43"/>
      <c r="C24" s="15"/>
      <c r="D24" s="43"/>
      <c r="E24" s="43"/>
    </row>
    <row r="25" spans="1:5" x14ac:dyDescent="0.25">
      <c r="A25" s="43"/>
      <c r="B25" s="43"/>
      <c r="C25" s="15"/>
      <c r="D25" s="43"/>
      <c r="E25" s="43"/>
    </row>
    <row r="26" spans="1:5" x14ac:dyDescent="0.25">
      <c r="A26" s="43"/>
      <c r="B26" s="43"/>
      <c r="C26" s="15"/>
      <c r="D26" s="43"/>
      <c r="E26" s="43"/>
    </row>
    <row r="40" ht="15.75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64.7109375" customWidth="1"/>
    <col min="3" max="3" width="10.140625" customWidth="1"/>
    <col min="4" max="4" width="10" customWidth="1"/>
  </cols>
  <sheetData>
    <row r="1" spans="1:4" ht="15.75" x14ac:dyDescent="0.25">
      <c r="A1" s="1"/>
      <c r="B1" s="82" t="s">
        <v>61</v>
      </c>
      <c r="C1" s="82"/>
      <c r="D1" s="82"/>
    </row>
    <row r="2" spans="1:4" ht="15.75" x14ac:dyDescent="0.25">
      <c r="A2" s="6"/>
      <c r="B2" s="81" t="s">
        <v>30</v>
      </c>
      <c r="C2" s="81"/>
      <c r="D2" s="81"/>
    </row>
    <row r="3" spans="1:4" ht="15.75" x14ac:dyDescent="0.25">
      <c r="A3" s="6"/>
      <c r="B3" s="82" t="s">
        <v>50</v>
      </c>
      <c r="C3" s="82"/>
      <c r="D3" s="82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4"/>
      <c r="B5" s="56" t="s">
        <v>9</v>
      </c>
      <c r="C5" s="63"/>
      <c r="D5" s="64"/>
    </row>
    <row r="6" spans="1:4" x14ac:dyDescent="0.25">
      <c r="A6" s="55">
        <v>1</v>
      </c>
      <c r="B6" s="55" t="s">
        <v>71</v>
      </c>
      <c r="C6" s="55">
        <v>301</v>
      </c>
      <c r="D6" s="56">
        <f>C6</f>
        <v>301</v>
      </c>
    </row>
    <row r="7" spans="1:4" x14ac:dyDescent="0.25">
      <c r="A7" s="60"/>
      <c r="B7" s="60"/>
      <c r="C7" s="60"/>
      <c r="D7" s="60"/>
    </row>
    <row r="8" spans="1:4" x14ac:dyDescent="0.25">
      <c r="A8" s="58"/>
      <c r="B8" s="56"/>
      <c r="C8" s="58"/>
      <c r="D8" s="60"/>
    </row>
    <row r="9" spans="1:4" x14ac:dyDescent="0.25">
      <c r="A9" s="58"/>
      <c r="B9" s="55"/>
      <c r="C9" s="58"/>
      <c r="D9" s="58"/>
    </row>
    <row r="10" spans="1:4" x14ac:dyDescent="0.25">
      <c r="A10" s="58"/>
      <c r="B10" s="56"/>
      <c r="C10" s="58"/>
      <c r="D10" s="60"/>
    </row>
    <row r="11" spans="1:4" x14ac:dyDescent="0.25">
      <c r="A11" s="58"/>
      <c r="B11" s="55"/>
      <c r="C11" s="60"/>
      <c r="D11" s="60"/>
    </row>
    <row r="12" spans="1:4" x14ac:dyDescent="0.25">
      <c r="A12" s="58"/>
      <c r="B12" s="56"/>
      <c r="C12" s="58"/>
      <c r="D12" s="60"/>
    </row>
    <row r="13" spans="1:4" x14ac:dyDescent="0.25">
      <c r="A13" s="58"/>
      <c r="B13" s="55"/>
      <c r="C13" s="60"/>
      <c r="D13" s="60"/>
    </row>
    <row r="14" spans="1:4" x14ac:dyDescent="0.25">
      <c r="A14" s="58"/>
      <c r="B14" s="56"/>
      <c r="C14" s="58"/>
      <c r="D14" s="58"/>
    </row>
    <row r="15" spans="1:4" x14ac:dyDescent="0.25">
      <c r="A15" s="58"/>
      <c r="B15" s="55"/>
      <c r="C15" s="60"/>
      <c r="D15" s="60"/>
    </row>
    <row r="16" spans="1:4" x14ac:dyDescent="0.25">
      <c r="A16" s="58"/>
      <c r="B16" s="56"/>
      <c r="C16" s="58"/>
      <c r="D16" s="58"/>
    </row>
    <row r="17" spans="1:4" x14ac:dyDescent="0.25">
      <c r="A17" s="58"/>
      <c r="B17" s="55"/>
      <c r="C17" s="60"/>
      <c r="D17" s="60"/>
    </row>
    <row r="18" spans="1:4" x14ac:dyDescent="0.25">
      <c r="A18" s="58"/>
      <c r="B18" s="56"/>
      <c r="C18" s="60"/>
      <c r="D18" s="60"/>
    </row>
    <row r="19" spans="1:4" x14ac:dyDescent="0.25">
      <c r="A19" s="58"/>
      <c r="B19" s="55"/>
      <c r="C19" s="60"/>
      <c r="D19" s="60"/>
    </row>
    <row r="20" spans="1:4" x14ac:dyDescent="0.25">
      <c r="A20" s="58"/>
      <c r="B20" s="55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56"/>
      <c r="C22" s="60"/>
      <c r="D22" s="60"/>
    </row>
    <row r="23" spans="1:4" x14ac:dyDescent="0.25">
      <c r="A23" s="58"/>
      <c r="B23" s="61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61"/>
      <c r="C25" s="60"/>
      <c r="D25" s="60"/>
    </row>
    <row r="26" spans="1:4" x14ac:dyDescent="0.25">
      <c r="A26" s="58"/>
      <c r="B26" s="61"/>
      <c r="C26" s="58"/>
      <c r="D26" s="58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61"/>
      <c r="C28" s="60"/>
      <c r="D28" s="60"/>
    </row>
    <row r="29" spans="1:4" x14ac:dyDescent="0.25">
      <c r="A29" s="58"/>
      <c r="B29" s="61"/>
      <c r="C29" s="58"/>
      <c r="D29" s="58"/>
    </row>
    <row r="30" spans="1:4" x14ac:dyDescent="0.25">
      <c r="A30" s="62"/>
      <c r="B30" s="62"/>
      <c r="C30" s="62"/>
      <c r="D30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2016-01-22T01:53:14Z</cp:lastPrinted>
  <dcterms:created xsi:type="dcterms:W3CDTF">2011-07-25T05:21:17Z</dcterms:created>
  <dcterms:modified xsi:type="dcterms:W3CDTF">2022-01-21T03:17:49Z</dcterms:modified>
</cp:coreProperties>
</file>