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1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</sheets>
  <calcPr calcId="145621"/>
</workbook>
</file>

<file path=xl/calcChain.xml><?xml version="1.0" encoding="utf-8"?>
<calcChain xmlns="http://schemas.openxmlformats.org/spreadsheetml/2006/main">
  <c r="D16" i="2" l="1"/>
  <c r="C16" i="2"/>
  <c r="C14" i="2"/>
  <c r="D26" i="1"/>
  <c r="D24" i="1" l="1"/>
  <c r="C24" i="1"/>
  <c r="D8" i="6" l="1"/>
  <c r="D6" i="6"/>
  <c r="D20" i="1"/>
  <c r="D18" i="1"/>
  <c r="D16" i="1" l="1"/>
  <c r="C16" i="1"/>
  <c r="D12" i="2" l="1"/>
  <c r="D10" i="1"/>
  <c r="D12" i="1"/>
  <c r="D10" i="2" l="1"/>
  <c r="C10" i="2"/>
  <c r="C10" i="1"/>
  <c r="D8" i="2" l="1"/>
  <c r="D6" i="2" l="1"/>
  <c r="D6" i="1"/>
  <c r="N23" i="5"/>
  <c r="N22" i="5"/>
  <c r="N21" i="5"/>
  <c r="N20" i="5"/>
  <c r="F9" i="5" l="1"/>
  <c r="E4" i="5"/>
  <c r="M4" i="5"/>
  <c r="L4" i="5"/>
  <c r="K4" i="5"/>
  <c r="J4" i="5"/>
  <c r="I4" i="5"/>
  <c r="H4" i="5"/>
  <c r="G4" i="5"/>
  <c r="F4" i="5"/>
  <c r="D4" i="5"/>
  <c r="C4" i="5"/>
  <c r="B4" i="5"/>
  <c r="B14" i="5"/>
  <c r="J19" i="5"/>
  <c r="M19" i="5"/>
  <c r="L19" i="5"/>
  <c r="K19" i="5"/>
  <c r="I19" i="5"/>
  <c r="H19" i="5"/>
  <c r="G19" i="5"/>
  <c r="F19" i="5"/>
  <c r="E19" i="5"/>
  <c r="D19" i="5"/>
  <c r="C19" i="5"/>
  <c r="N18" i="5"/>
  <c r="I14" i="5"/>
  <c r="M14" i="5"/>
  <c r="L14" i="5"/>
  <c r="K14" i="5"/>
  <c r="J14" i="5"/>
  <c r="H14" i="5"/>
  <c r="G14" i="5"/>
  <c r="F14" i="5"/>
  <c r="E14" i="5"/>
  <c r="D14" i="5"/>
  <c r="C14" i="5"/>
  <c r="N17" i="5"/>
  <c r="N12" i="5"/>
  <c r="M9" i="5"/>
  <c r="L9" i="5"/>
  <c r="K9" i="5"/>
  <c r="J9" i="5"/>
  <c r="I9" i="5"/>
  <c r="H9" i="5"/>
  <c r="G9" i="5"/>
  <c r="E9" i="5"/>
  <c r="D9" i="5"/>
  <c r="C9" i="5"/>
  <c r="N8" i="5"/>
  <c r="B9" i="5"/>
  <c r="C24" i="5" l="1"/>
  <c r="M24" i="5"/>
  <c r="L24" i="5"/>
  <c r="K24" i="5"/>
  <c r="J24" i="5"/>
  <c r="E24" i="5"/>
  <c r="I24" i="5"/>
  <c r="H24" i="5"/>
  <c r="G24" i="5"/>
  <c r="F24" i="5"/>
  <c r="D24" i="5"/>
  <c r="N6" i="5"/>
  <c r="N13" i="5"/>
  <c r="N5" i="5"/>
  <c r="N4" i="5" l="1"/>
  <c r="N11" i="5"/>
  <c r="N10" i="5"/>
  <c r="N15" i="5" l="1"/>
  <c r="N16" i="5"/>
  <c r="N14" i="5"/>
  <c r="N9" i="5" l="1"/>
  <c r="B19" i="5"/>
  <c r="B24" i="5" s="1"/>
  <c r="N19" i="5" l="1"/>
  <c r="N24" i="5" s="1"/>
</calcChain>
</file>

<file path=xl/sharedStrings.xml><?xml version="1.0" encoding="utf-8"?>
<sst xmlns="http://schemas.openxmlformats.org/spreadsheetml/2006/main" count="132" uniqueCount="84">
  <si>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</si>
  <si>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</si>
  <si>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</si>
  <si>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</si>
  <si>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</si>
  <si>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</si>
  <si>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</si>
  <si>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</si>
  <si>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</si>
  <si>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</si>
  <si>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</si>
  <si>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</si>
  <si>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</si>
  <si>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</si>
  <si>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</si>
  <si>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</si>
  <si>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</si>
  <si>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</si>
  <si>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</si>
  <si>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</si>
  <si>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</si>
  <si>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</si>
  <si>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</si>
  <si>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</si>
  <si>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</si>
  <si>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</si>
  <si>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</si>
  <si>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</si>
  <si>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</si>
  <si>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</si>
  <si>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</si>
  <si>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9</t>
  </si>
  <si>
    <t>Советская,9</t>
  </si>
  <si>
    <t>-эл.оборудование</t>
  </si>
  <si>
    <t>-эл.оборудования</t>
  </si>
  <si>
    <t>Очистка дорог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</si>
  <si>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</si>
  <si>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</si>
  <si>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</si>
  <si>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</si>
  <si>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</si>
  <si>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</si>
  <si>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</si>
  <si>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</si>
  <si>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</si>
  <si>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</si>
  <si>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</si>
  <si>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3.Техническое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</si>
  <si>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</si>
  <si>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</si>
  <si>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 xml:space="preserve">                                               Лицевой счёт  2016г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</si>
  <si>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</si>
  <si>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</si>
  <si>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</si>
  <si>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</si>
  <si>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</si>
  <si>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</si>
  <si>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7. Расходы по содержанию УК</t>
  </si>
  <si>
    <t>Ген.директор ООО УК "КРОКУС"</t>
  </si>
  <si>
    <t>Дезинфекция</t>
  </si>
  <si>
    <t>Лицевой счет. Сводный расчет  2021г</t>
  </si>
  <si>
    <t>Лицевой счёт  2021г</t>
  </si>
  <si>
    <t>Изготовление и установка хомута на стояке отопления Кв№8</t>
  </si>
  <si>
    <t>Уборка снежных шапок и наледи с крыши</t>
  </si>
  <si>
    <t>Лицевой счёт 2021г</t>
  </si>
  <si>
    <t>Сброс снега с крыши</t>
  </si>
  <si>
    <t>Работы ППР. Протяжка контактов. Замена лампочек</t>
  </si>
  <si>
    <t>Замена участка трубы на стояке отопления квартира №4</t>
  </si>
  <si>
    <t>Монтаж насоса отопления в подвале</t>
  </si>
  <si>
    <t>Итого за март</t>
  </si>
  <si>
    <t>Частичная замена стояка отопления Квартира №9</t>
  </si>
  <si>
    <t>Прочистка вентиляции Квартира №9</t>
  </si>
  <si>
    <t>Замена участка трубы на стояке ГВС квартира №9</t>
  </si>
  <si>
    <t>Прочистка вентиляционных коробов на чердаке</t>
  </si>
  <si>
    <t>Итого за июль</t>
  </si>
  <si>
    <t>Прочистка унитаза Квартира №3</t>
  </si>
  <si>
    <t>Запуск системы отопления</t>
  </si>
  <si>
    <t>Ремонт по предписанию  КЭНК</t>
  </si>
  <si>
    <t>Прочистка центральной канализации</t>
  </si>
  <si>
    <t>Запуск подъездного отопления</t>
  </si>
  <si>
    <t>Итого за октябрь</t>
  </si>
  <si>
    <t>Прочистка центрального стояка  канализации</t>
  </si>
  <si>
    <t>Автовышка 1,5 часа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</si>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</sst>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6" fillId="0" borderId="9" xfId="0" applyFont="1" applyFill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1" xfId="0" applyFont="1" applyFill="1" applyBorder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D27" sqref="D2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80" t="s">
        <v>61</v>
      </c>
      <c r="C1" s="80"/>
      <c r="D1" s="80"/>
      <c r="E1" s="7"/>
      <c r="F1" s="7"/>
      <c r="G1" s="7"/>
      <c r="H1" s="7"/>
    </row>
    <row r="2" spans="1:8" ht="15.75" x14ac:dyDescent="0.25">
      <c r="A2" s="1"/>
      <c r="B2" s="2" t="s">
        <v>31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9" t="s">
        <v>4</v>
      </c>
      <c r="C3" s="79"/>
      <c r="D3" s="79"/>
      <c r="E3" s="1"/>
      <c r="F3" s="1"/>
      <c r="G3" s="1"/>
      <c r="H3" s="1"/>
    </row>
    <row r="4" spans="1:8" x14ac:dyDescent="0.25">
      <c r="A4" s="8"/>
      <c r="B4" s="44" t="s">
        <v>0</v>
      </c>
      <c r="C4" s="9" t="s">
        <v>1</v>
      </c>
      <c r="D4" s="9" t="s">
        <v>27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ht="30" x14ac:dyDescent="0.25">
      <c r="A6" s="52">
        <v>1</v>
      </c>
      <c r="B6" s="52" t="s">
        <v>62</v>
      </c>
      <c r="C6" s="52">
        <v>468.2</v>
      </c>
      <c r="D6" s="53">
        <f>C6</f>
        <v>468.2</v>
      </c>
      <c r="E6" s="6"/>
      <c r="F6" s="1"/>
    </row>
    <row r="7" spans="1:8" s="5" customFormat="1" x14ac:dyDescent="0.25">
      <c r="A7" s="53"/>
      <c r="B7" s="53" t="s">
        <v>3</v>
      </c>
      <c r="C7" s="53"/>
      <c r="D7" s="53"/>
      <c r="E7" s="11"/>
      <c r="F7" s="4"/>
    </row>
    <row r="8" spans="1:8" s="5" customFormat="1" ht="30" x14ac:dyDescent="0.25">
      <c r="A8" s="52">
        <v>1</v>
      </c>
      <c r="B8" s="52" t="s">
        <v>67</v>
      </c>
      <c r="C8" s="52">
        <v>803</v>
      </c>
      <c r="D8" s="53"/>
      <c r="E8" s="4"/>
      <c r="F8" s="4"/>
    </row>
    <row r="9" spans="1:8" x14ac:dyDescent="0.25">
      <c r="A9" s="52">
        <v>2</v>
      </c>
      <c r="B9" s="52" t="s">
        <v>68</v>
      </c>
      <c r="C9" s="52">
        <v>1424.25</v>
      </c>
      <c r="D9" s="52"/>
      <c r="E9" s="1"/>
      <c r="F9" s="1"/>
    </row>
    <row r="10" spans="1:8" x14ac:dyDescent="0.25">
      <c r="A10" s="52"/>
      <c r="B10" s="53" t="s">
        <v>69</v>
      </c>
      <c r="C10" s="53">
        <f>SUM(C8:C9)</f>
        <v>2227.25</v>
      </c>
      <c r="D10" s="53">
        <f>C10+D6</f>
        <v>2695.45</v>
      </c>
      <c r="E10" s="1"/>
      <c r="F10" s="1"/>
    </row>
    <row r="11" spans="1:8" x14ac:dyDescent="0.25">
      <c r="A11" s="52"/>
      <c r="B11" s="53" t="s">
        <v>10</v>
      </c>
      <c r="C11" s="52"/>
      <c r="D11" s="53"/>
      <c r="E11" s="1"/>
      <c r="F11" s="1"/>
    </row>
    <row r="12" spans="1:8" x14ac:dyDescent="0.25">
      <c r="A12" s="52">
        <v>1</v>
      </c>
      <c r="B12" s="52" t="s">
        <v>70</v>
      </c>
      <c r="C12" s="53">
        <v>3413</v>
      </c>
      <c r="D12" s="53">
        <f>C12+D10</f>
        <v>6108.45</v>
      </c>
      <c r="E12" s="1"/>
      <c r="F12" s="1"/>
    </row>
    <row r="13" spans="1:8" x14ac:dyDescent="0.25">
      <c r="A13" s="52"/>
      <c r="B13" s="53" t="s">
        <v>11</v>
      </c>
      <c r="C13" s="52"/>
      <c r="D13" s="52"/>
      <c r="E13" s="1"/>
      <c r="F13" s="1"/>
    </row>
    <row r="14" spans="1:8" s="5" customFormat="1" ht="30" x14ac:dyDescent="0.25">
      <c r="A14" s="53">
        <v>1</v>
      </c>
      <c r="B14" s="52" t="s">
        <v>72</v>
      </c>
      <c r="C14" s="52">
        <v>2344</v>
      </c>
      <c r="D14" s="53"/>
      <c r="E14" s="4"/>
      <c r="F14" s="4"/>
    </row>
    <row r="15" spans="1:8" s="5" customFormat="1" x14ac:dyDescent="0.25">
      <c r="A15" s="53">
        <v>2</v>
      </c>
      <c r="B15" s="52" t="s">
        <v>73</v>
      </c>
      <c r="C15" s="52">
        <v>4747.5</v>
      </c>
      <c r="D15" s="53"/>
      <c r="E15" s="4"/>
      <c r="F15" s="4"/>
    </row>
    <row r="16" spans="1:8" x14ac:dyDescent="0.25">
      <c r="A16" s="52"/>
      <c r="B16" s="53" t="s">
        <v>74</v>
      </c>
      <c r="C16" s="53">
        <f>SUM(C14:C15)</f>
        <v>7091.5</v>
      </c>
      <c r="D16" s="53">
        <f>C16+D12</f>
        <v>13199.95</v>
      </c>
      <c r="E16" s="1"/>
      <c r="F16" s="1"/>
    </row>
    <row r="17" spans="1:6" x14ac:dyDescent="0.25">
      <c r="A17" s="52"/>
      <c r="B17" s="53" t="s">
        <v>12</v>
      </c>
      <c r="C17" s="52"/>
      <c r="D17" s="53"/>
      <c r="E17" s="1"/>
      <c r="F17" s="1"/>
    </row>
    <row r="18" spans="1:6" x14ac:dyDescent="0.25">
      <c r="A18" s="52">
        <v>1</v>
      </c>
      <c r="B18" s="52" t="s">
        <v>75</v>
      </c>
      <c r="C18" s="53">
        <v>316.5</v>
      </c>
      <c r="D18" s="53">
        <f>C18+D16</f>
        <v>13516.45</v>
      </c>
      <c r="E18" s="1"/>
      <c r="F18" s="1"/>
    </row>
    <row r="19" spans="1:6" x14ac:dyDescent="0.25">
      <c r="A19" s="52"/>
      <c r="B19" s="53" t="s">
        <v>13</v>
      </c>
      <c r="C19" s="52"/>
      <c r="D19" s="53"/>
      <c r="E19" s="1"/>
      <c r="F19" s="1"/>
    </row>
    <row r="20" spans="1:6" x14ac:dyDescent="0.25">
      <c r="A20" s="52">
        <v>1</v>
      </c>
      <c r="B20" s="54" t="s">
        <v>76</v>
      </c>
      <c r="C20" s="53">
        <v>633</v>
      </c>
      <c r="D20" s="53">
        <f>C20+D18</f>
        <v>14149.45</v>
      </c>
      <c r="E20" s="1"/>
      <c r="F20" s="1"/>
    </row>
    <row r="21" spans="1:6" x14ac:dyDescent="0.25">
      <c r="A21" s="52"/>
      <c r="B21" s="53" t="s">
        <v>14</v>
      </c>
      <c r="C21" s="52"/>
      <c r="D21" s="52"/>
      <c r="E21" s="1"/>
      <c r="F21" s="1"/>
    </row>
    <row r="22" spans="1:6" s="5" customFormat="1" x14ac:dyDescent="0.25">
      <c r="A22" s="53">
        <v>1</v>
      </c>
      <c r="B22" s="52" t="s">
        <v>78</v>
      </c>
      <c r="C22" s="52">
        <v>1266</v>
      </c>
      <c r="D22" s="53"/>
      <c r="E22" s="4"/>
      <c r="F22" s="4"/>
    </row>
    <row r="23" spans="1:6" x14ac:dyDescent="0.25">
      <c r="A23" s="52">
        <v>2</v>
      </c>
      <c r="B23" s="54" t="s">
        <v>79</v>
      </c>
      <c r="C23" s="52">
        <v>316.5</v>
      </c>
      <c r="D23" s="52"/>
      <c r="E23" s="1"/>
      <c r="F23" s="1"/>
    </row>
    <row r="24" spans="1:6" x14ac:dyDescent="0.25">
      <c r="A24" s="52"/>
      <c r="B24" s="53" t="s">
        <v>80</v>
      </c>
      <c r="C24" s="53">
        <f>SUM(C22:C23)</f>
        <v>1582.5</v>
      </c>
      <c r="D24" s="53">
        <f>C24+D20</f>
        <v>15731.95</v>
      </c>
      <c r="E24" s="1"/>
      <c r="F24" s="1"/>
    </row>
    <row r="25" spans="1:6" x14ac:dyDescent="0.25">
      <c r="A25" s="52"/>
      <c r="B25" s="53" t="s">
        <v>16</v>
      </c>
      <c r="C25" s="53"/>
      <c r="D25" s="53"/>
      <c r="E25" s="1"/>
      <c r="F25" s="1"/>
    </row>
    <row r="26" spans="1:6" x14ac:dyDescent="0.25">
      <c r="A26" s="52">
        <v>1</v>
      </c>
      <c r="B26" s="52" t="s">
        <v>81</v>
      </c>
      <c r="C26" s="52">
        <v>1899</v>
      </c>
      <c r="D26" s="53">
        <f>C26+D24</f>
        <v>17630.95</v>
      </c>
      <c r="E26" s="1"/>
      <c r="F26" s="1"/>
    </row>
    <row r="27" spans="1:6" x14ac:dyDescent="0.25">
      <c r="A27" s="52"/>
      <c r="B27" s="52"/>
      <c r="C27" s="52"/>
      <c r="D27" s="52"/>
      <c r="E27" s="1"/>
      <c r="F27" s="1"/>
    </row>
    <row r="28" spans="1:6" x14ac:dyDescent="0.25">
      <c r="A28" s="52"/>
      <c r="B28" s="55"/>
      <c r="C28" s="52"/>
      <c r="D28" s="56"/>
      <c r="E28" s="1"/>
      <c r="F28" s="1"/>
    </row>
    <row r="29" spans="1:6" x14ac:dyDescent="0.25">
      <c r="A29" s="52"/>
      <c r="B29" s="55"/>
      <c r="C29" s="52"/>
      <c r="D29" s="56"/>
      <c r="E29" s="1"/>
      <c r="F29" s="1"/>
    </row>
    <row r="30" spans="1:6" x14ac:dyDescent="0.25">
      <c r="A30" s="52"/>
      <c r="B30" s="55"/>
      <c r="C30" s="52"/>
      <c r="D30" s="56"/>
      <c r="E30" s="1"/>
      <c r="F30" s="1"/>
    </row>
    <row r="31" spans="1:6" x14ac:dyDescent="0.25">
      <c r="A31" s="52"/>
      <c r="B31" s="52"/>
      <c r="C31" s="52"/>
      <c r="D31" s="56"/>
      <c r="E31" s="1"/>
      <c r="F31" s="1"/>
    </row>
    <row r="32" spans="1:6" x14ac:dyDescent="0.25">
      <c r="A32" s="52"/>
      <c r="B32" s="55"/>
      <c r="C32" s="52"/>
      <c r="D32" s="56"/>
      <c r="E32" s="1"/>
      <c r="F32" s="1"/>
    </row>
    <row r="33" spans="1:6" x14ac:dyDescent="0.25">
      <c r="A33" s="52"/>
      <c r="B33" s="52"/>
      <c r="C33" s="52"/>
      <c r="D33" s="56"/>
      <c r="E33" s="1"/>
      <c r="F33" s="1"/>
    </row>
    <row r="34" spans="1:6" x14ac:dyDescent="0.25">
      <c r="A34" s="52"/>
      <c r="B34" s="57"/>
      <c r="C34" s="53"/>
      <c r="D34" s="58"/>
      <c r="E34" s="1"/>
      <c r="F34" s="1"/>
    </row>
    <row r="35" spans="1:6" x14ac:dyDescent="0.25">
      <c r="A35" s="52"/>
      <c r="B35" s="57"/>
      <c r="C35" s="53"/>
      <c r="D35" s="58"/>
      <c r="E35" s="1"/>
      <c r="F35" s="1"/>
    </row>
    <row r="36" spans="1:6" x14ac:dyDescent="0.25">
      <c r="A36" s="52"/>
      <c r="B36" s="52"/>
      <c r="C36" s="52"/>
      <c r="D36" s="52"/>
      <c r="E36" s="1"/>
      <c r="F36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D17" sqref="D17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80" t="s">
        <v>61</v>
      </c>
      <c r="C1" s="80"/>
      <c r="D1" s="80"/>
      <c r="E1" s="7"/>
      <c r="F1" s="7"/>
      <c r="G1" s="7"/>
      <c r="H1" s="7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9" t="s">
        <v>7</v>
      </c>
      <c r="C3" s="79"/>
      <c r="D3" s="79"/>
      <c r="E3" s="1"/>
      <c r="F3" s="1"/>
      <c r="G3" s="1"/>
      <c r="H3" s="1"/>
    </row>
    <row r="4" spans="1:8" x14ac:dyDescent="0.25">
      <c r="A4" s="38"/>
      <c r="B4" s="44" t="s">
        <v>0</v>
      </c>
      <c r="C4" s="38" t="s">
        <v>1</v>
      </c>
      <c r="D4" s="44" t="s">
        <v>27</v>
      </c>
      <c r="E4" s="1"/>
      <c r="F4" s="1"/>
      <c r="G4" s="1"/>
      <c r="H4" s="1"/>
    </row>
    <row r="5" spans="1:8" x14ac:dyDescent="0.25">
      <c r="A5" s="38"/>
      <c r="B5" s="3" t="s">
        <v>2</v>
      </c>
      <c r="C5" s="38"/>
      <c r="D5" s="38"/>
      <c r="E5" s="1"/>
      <c r="F5" s="1"/>
      <c r="G5" s="1"/>
      <c r="H5" s="1"/>
    </row>
    <row r="6" spans="1:8" s="1" customFormat="1" x14ac:dyDescent="0.25">
      <c r="A6" s="52">
        <v>1</v>
      </c>
      <c r="B6" s="52" t="s">
        <v>63</v>
      </c>
      <c r="C6" s="52">
        <v>633</v>
      </c>
      <c r="D6" s="52">
        <f>C6</f>
        <v>633</v>
      </c>
    </row>
    <row r="7" spans="1:8" s="4" customFormat="1" x14ac:dyDescent="0.25">
      <c r="A7" s="52"/>
      <c r="B7" s="53" t="s">
        <v>6</v>
      </c>
      <c r="C7" s="53"/>
      <c r="D7" s="53"/>
    </row>
    <row r="8" spans="1:8" s="1" customFormat="1" ht="15" customHeight="1" x14ac:dyDescent="0.25">
      <c r="A8" s="52">
        <v>1</v>
      </c>
      <c r="B8" s="52" t="s">
        <v>65</v>
      </c>
      <c r="C8" s="52">
        <v>4747.5</v>
      </c>
      <c r="D8" s="53">
        <f>C8+D6</f>
        <v>5380.5</v>
      </c>
    </row>
    <row r="9" spans="1:8" s="1" customFormat="1" x14ac:dyDescent="0.25">
      <c r="A9" s="52"/>
      <c r="B9" s="53" t="s">
        <v>3</v>
      </c>
      <c r="C9" s="52"/>
      <c r="D9" s="53"/>
    </row>
    <row r="10" spans="1:8" s="1" customFormat="1" x14ac:dyDescent="0.25">
      <c r="A10" s="52">
        <v>1</v>
      </c>
      <c r="B10" s="52" t="s">
        <v>63</v>
      </c>
      <c r="C10" s="53">
        <f>1266+949.5+1424.25+633+1899+1424.25</f>
        <v>7596</v>
      </c>
      <c r="D10" s="53">
        <f>C10+D8</f>
        <v>12976.5</v>
      </c>
    </row>
    <row r="11" spans="1:8" s="4" customFormat="1" x14ac:dyDescent="0.25">
      <c r="A11" s="52"/>
      <c r="B11" s="53" t="s">
        <v>10</v>
      </c>
      <c r="C11" s="52"/>
      <c r="D11" s="53"/>
    </row>
    <row r="12" spans="1:8" s="4" customFormat="1" x14ac:dyDescent="0.25">
      <c r="A12" s="52">
        <v>1</v>
      </c>
      <c r="B12" s="52" t="s">
        <v>71</v>
      </c>
      <c r="C12" s="52">
        <v>1899</v>
      </c>
      <c r="D12" s="53">
        <f>C12+D10</f>
        <v>14875.5</v>
      </c>
    </row>
    <row r="13" spans="1:8" s="1" customFormat="1" ht="15.75" customHeight="1" x14ac:dyDescent="0.25">
      <c r="A13" s="59"/>
      <c r="B13" s="53" t="s">
        <v>16</v>
      </c>
      <c r="C13" s="52"/>
      <c r="D13" s="60"/>
    </row>
    <row r="14" spans="1:8" s="1" customFormat="1" ht="15.75" customHeight="1" x14ac:dyDescent="0.25">
      <c r="A14" s="59">
        <v>1</v>
      </c>
      <c r="B14" s="52" t="s">
        <v>63</v>
      </c>
      <c r="C14" s="52">
        <f>1266+1266+1424.25</f>
        <v>3956.25</v>
      </c>
      <c r="D14" s="60"/>
    </row>
    <row r="15" spans="1:8" s="1" customFormat="1" ht="15.75" customHeight="1" x14ac:dyDescent="0.25">
      <c r="A15" s="59">
        <v>2</v>
      </c>
      <c r="B15" s="52" t="s">
        <v>82</v>
      </c>
      <c r="C15" s="52">
        <v>3750</v>
      </c>
      <c r="D15" s="60"/>
    </row>
    <row r="16" spans="1:8" s="1" customFormat="1" ht="15.75" customHeight="1" x14ac:dyDescent="0.25">
      <c r="A16" s="59"/>
      <c r="B16" s="53" t="s">
        <v>83</v>
      </c>
      <c r="C16" s="53">
        <f>SUM(C14:C15)</f>
        <v>7706.25</v>
      </c>
      <c r="D16" s="60">
        <f>C16+D12</f>
        <v>22581.75</v>
      </c>
    </row>
    <row r="17" spans="1:4" s="1" customFormat="1" ht="15.75" customHeight="1" x14ac:dyDescent="0.25">
      <c r="A17" s="59"/>
      <c r="B17" s="53"/>
      <c r="C17" s="53"/>
      <c r="D17" s="60"/>
    </row>
    <row r="18" spans="1:4" s="1" customFormat="1" ht="15.75" customHeight="1" x14ac:dyDescent="0.25">
      <c r="A18" s="59"/>
      <c r="B18" s="53"/>
      <c r="C18" s="53"/>
      <c r="D18" s="60"/>
    </row>
    <row r="19" spans="1:4" s="1" customFormat="1" ht="15.75" customHeight="1" x14ac:dyDescent="0.25">
      <c r="A19" s="59"/>
      <c r="B19" s="52"/>
      <c r="C19" s="53"/>
      <c r="D19" s="60"/>
    </row>
    <row r="20" spans="1:4" s="1" customFormat="1" ht="15.75" customHeight="1" x14ac:dyDescent="0.25">
      <c r="A20" s="59"/>
      <c r="B20" s="53"/>
      <c r="C20" s="53"/>
      <c r="D20" s="60"/>
    </row>
    <row r="21" spans="1:4" s="1" customFormat="1" ht="15.75" customHeight="1" x14ac:dyDescent="0.25">
      <c r="A21" s="59"/>
      <c r="B21" s="52"/>
      <c r="C21" s="53"/>
      <c r="D21" s="60"/>
    </row>
    <row r="22" spans="1:4" s="1" customFormat="1" ht="15.75" customHeight="1" x14ac:dyDescent="0.25">
      <c r="A22" s="13"/>
      <c r="B22" s="53"/>
      <c r="C22" s="52"/>
      <c r="D22" s="52"/>
    </row>
    <row r="23" spans="1:4" s="1" customFormat="1" ht="15.75" customHeight="1" x14ac:dyDescent="0.25">
      <c r="A23" s="13"/>
      <c r="B23" s="52"/>
      <c r="C23" s="52"/>
      <c r="D23" s="53"/>
    </row>
    <row r="24" spans="1:4" s="1" customFormat="1" x14ac:dyDescent="0.25">
      <c r="A24" s="59"/>
      <c r="B24" s="52"/>
      <c r="C24" s="59"/>
      <c r="D24" s="60"/>
    </row>
    <row r="25" spans="1:4" s="1" customFormat="1" x14ac:dyDescent="0.25">
      <c r="A25" s="59"/>
      <c r="B25" s="59"/>
      <c r="C25" s="59"/>
      <c r="D25" s="60"/>
    </row>
    <row r="26" spans="1:4" x14ac:dyDescent="0.25">
      <c r="A26" s="61"/>
      <c r="B26" s="62"/>
      <c r="C26" s="61"/>
      <c r="D26" s="61"/>
    </row>
    <row r="27" spans="1:4" x14ac:dyDescent="0.25">
      <c r="A27" s="61"/>
      <c r="B27" s="63"/>
      <c r="C27" s="61"/>
      <c r="D27" s="61"/>
    </row>
    <row r="28" spans="1:4" x14ac:dyDescent="0.25">
      <c r="A28" s="61"/>
      <c r="B28" s="63"/>
      <c r="C28" s="61"/>
      <c r="D28" s="61"/>
    </row>
    <row r="29" spans="1:4" x14ac:dyDescent="0.25">
      <c r="A29" s="64"/>
      <c r="B29" s="65"/>
      <c r="C29" s="64"/>
      <c r="D29" s="64"/>
    </row>
    <row r="30" spans="1:4" x14ac:dyDescent="0.25">
      <c r="A30" s="64"/>
      <c r="B30" s="66"/>
      <c r="C30" s="67"/>
      <c r="D30" s="67"/>
    </row>
    <row r="31" spans="1:4" x14ac:dyDescent="0.25">
      <c r="A31" s="64"/>
      <c r="B31" s="66"/>
      <c r="C31" s="64"/>
      <c r="D31" s="64"/>
    </row>
    <row r="32" spans="1:4" x14ac:dyDescent="0.25">
      <c r="A32" s="64"/>
      <c r="B32" s="65"/>
      <c r="C32" s="64"/>
      <c r="D32" s="64"/>
    </row>
    <row r="33" spans="1:4" x14ac:dyDescent="0.25">
      <c r="A33" s="64"/>
      <c r="B33" s="66"/>
      <c r="C33" s="67"/>
      <c r="D33" s="67"/>
    </row>
    <row r="34" spans="1:4" x14ac:dyDescent="0.25">
      <c r="B34" s="68"/>
      <c r="C34" s="68"/>
      <c r="D34" s="68"/>
    </row>
    <row r="35" spans="1:4" x14ac:dyDescent="0.25">
      <c r="B35" s="68"/>
      <c r="C35" s="68"/>
      <c r="D35" s="68"/>
    </row>
    <row r="36" spans="1:4" x14ac:dyDescent="0.25">
      <c r="B36" s="68"/>
      <c r="C36" s="68"/>
      <c r="D36" s="68"/>
    </row>
    <row r="37" spans="1:4" x14ac:dyDescent="0.25">
      <c r="B37" s="68"/>
      <c r="C37" s="68"/>
      <c r="D37" s="68"/>
    </row>
    <row r="38" spans="1:4" x14ac:dyDescent="0.25">
      <c r="B38" s="68"/>
      <c r="C38" s="68"/>
      <c r="D38" s="6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C8" sqref="C8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80" t="s">
        <v>61</v>
      </c>
      <c r="C1" s="80"/>
      <c r="D1" s="80"/>
    </row>
    <row r="2" spans="1:4" ht="15.75" x14ac:dyDescent="0.25">
      <c r="A2" s="1"/>
      <c r="B2" s="2" t="s">
        <v>31</v>
      </c>
      <c r="C2" s="1"/>
      <c r="D2" s="1"/>
    </row>
    <row r="3" spans="1:4" x14ac:dyDescent="0.25">
      <c r="A3" s="1"/>
      <c r="B3" s="79" t="s">
        <v>47</v>
      </c>
      <c r="C3" s="79"/>
      <c r="D3" s="79"/>
    </row>
    <row r="4" spans="1:4" ht="26.25" x14ac:dyDescent="0.25">
      <c r="A4" s="8"/>
      <c r="B4" s="9" t="s">
        <v>0</v>
      </c>
      <c r="C4" s="8" t="s">
        <v>1</v>
      </c>
      <c r="D4" s="9" t="s">
        <v>27</v>
      </c>
    </row>
    <row r="5" spans="1:4" x14ac:dyDescent="0.25">
      <c r="A5" s="8"/>
      <c r="B5" s="3" t="s">
        <v>6</v>
      </c>
      <c r="C5" s="8"/>
      <c r="D5" s="8"/>
    </row>
    <row r="6" spans="1:4" ht="30" x14ac:dyDescent="0.25">
      <c r="A6" s="52">
        <v>1</v>
      </c>
      <c r="B6" s="52" t="s">
        <v>66</v>
      </c>
      <c r="C6" s="52">
        <v>939.25</v>
      </c>
      <c r="D6" s="53">
        <f>C6</f>
        <v>939.25</v>
      </c>
    </row>
    <row r="7" spans="1:4" x14ac:dyDescent="0.25">
      <c r="A7" s="52"/>
      <c r="B7" s="53" t="s">
        <v>13</v>
      </c>
      <c r="C7" s="53"/>
      <c r="D7" s="53"/>
    </row>
    <row r="8" spans="1:4" x14ac:dyDescent="0.25">
      <c r="A8" s="52">
        <v>1</v>
      </c>
      <c r="B8" s="52" t="s">
        <v>77</v>
      </c>
      <c r="C8" s="53">
        <v>1977.25</v>
      </c>
      <c r="D8" s="53">
        <f>C8+D6</f>
        <v>2916.5</v>
      </c>
    </row>
    <row r="9" spans="1:4" x14ac:dyDescent="0.25">
      <c r="A9" s="52"/>
      <c r="B9" s="52"/>
      <c r="C9" s="52"/>
      <c r="D9" s="52"/>
    </row>
    <row r="10" spans="1:4" x14ac:dyDescent="0.25">
      <c r="A10" s="52"/>
      <c r="B10" s="53"/>
      <c r="C10" s="53"/>
      <c r="D10" s="53"/>
    </row>
    <row r="11" spans="1:4" x14ac:dyDescent="0.25">
      <c r="A11" s="52"/>
      <c r="B11" s="53"/>
      <c r="C11" s="52"/>
      <c r="D11" s="52"/>
    </row>
    <row r="12" spans="1:4" x14ac:dyDescent="0.25">
      <c r="A12" s="52"/>
      <c r="B12" s="52"/>
      <c r="C12" s="52"/>
      <c r="D12" s="53"/>
    </row>
    <row r="13" spans="1:4" x14ac:dyDescent="0.25">
      <c r="A13" s="59"/>
      <c r="B13" s="53"/>
      <c r="C13" s="52"/>
      <c r="D13" s="60"/>
    </row>
    <row r="14" spans="1:4" x14ac:dyDescent="0.25">
      <c r="A14" s="59"/>
      <c r="B14" s="52"/>
      <c r="C14" s="52"/>
      <c r="D14" s="60"/>
    </row>
    <row r="15" spans="1:4" x14ac:dyDescent="0.25">
      <c r="A15" s="52"/>
      <c r="B15" s="53"/>
      <c r="C15" s="52"/>
      <c r="D15" s="53"/>
    </row>
    <row r="16" spans="1:4" x14ac:dyDescent="0.25">
      <c r="A16" s="52"/>
      <c r="B16" s="52"/>
      <c r="C16" s="52"/>
      <c r="D16" s="53"/>
    </row>
    <row r="17" spans="1:4" x14ac:dyDescent="0.25">
      <c r="A17" s="52"/>
      <c r="B17" s="53"/>
      <c r="C17" s="52"/>
      <c r="D17" s="53"/>
    </row>
    <row r="18" spans="1:4" x14ac:dyDescent="0.25">
      <c r="A18" s="52"/>
      <c r="B18" s="52"/>
      <c r="C18" s="52"/>
      <c r="D18" s="53"/>
    </row>
    <row r="19" spans="1:4" x14ac:dyDescent="0.25">
      <c r="A19" s="52"/>
      <c r="B19" s="52"/>
      <c r="C19" s="52"/>
      <c r="D19" s="52"/>
    </row>
    <row r="20" spans="1:4" x14ac:dyDescent="0.25">
      <c r="A20" s="52"/>
      <c r="B20" s="52"/>
      <c r="C20" s="52"/>
      <c r="D20" s="53"/>
    </row>
    <row r="21" spans="1:4" x14ac:dyDescent="0.25">
      <c r="A21" s="52"/>
      <c r="B21" s="53"/>
      <c r="C21" s="53"/>
      <c r="D21" s="53"/>
    </row>
    <row r="22" spans="1:4" x14ac:dyDescent="0.25">
      <c r="A22" s="53"/>
      <c r="B22" s="53"/>
      <c r="C22" s="53"/>
      <c r="D22" s="53"/>
    </row>
    <row r="23" spans="1:4" x14ac:dyDescent="0.25">
      <c r="A23" s="52"/>
      <c r="B23" s="52"/>
      <c r="C23" s="52"/>
      <c r="D23" s="52"/>
    </row>
    <row r="24" spans="1:4" x14ac:dyDescent="0.25">
      <c r="A24" s="52"/>
      <c r="B24" s="53"/>
      <c r="C24" s="53"/>
      <c r="D24" s="53"/>
    </row>
    <row r="25" spans="1:4" x14ac:dyDescent="0.25">
      <c r="A25" s="52"/>
      <c r="B25" s="52"/>
      <c r="C25" s="53"/>
      <c r="D25" s="53"/>
    </row>
    <row r="26" spans="1:4" x14ac:dyDescent="0.25">
      <c r="A26" s="64"/>
      <c r="B26" s="66"/>
      <c r="C26" s="64"/>
      <c r="D26" s="64"/>
    </row>
    <row r="27" spans="1:4" x14ac:dyDescent="0.25">
      <c r="A27" s="64"/>
      <c r="B27" s="65"/>
      <c r="C27" s="64"/>
      <c r="D27" s="64"/>
    </row>
    <row r="28" spans="1:4" x14ac:dyDescent="0.25">
      <c r="A28" s="64"/>
      <c r="B28" s="65"/>
      <c r="C28" s="64"/>
      <c r="D28" s="64"/>
    </row>
    <row r="29" spans="1:4" x14ac:dyDescent="0.25">
      <c r="A29" s="64"/>
      <c r="B29" s="65"/>
      <c r="C29" s="64"/>
      <c r="D29" s="64"/>
    </row>
    <row r="30" spans="1:4" x14ac:dyDescent="0.25">
      <c r="A30" s="64"/>
      <c r="B30" s="66"/>
      <c r="C30" s="67"/>
      <c r="D30" s="67"/>
    </row>
    <row r="31" spans="1:4" x14ac:dyDescent="0.25">
      <c r="A31" s="64"/>
      <c r="B31" s="66"/>
      <c r="C31" s="64"/>
      <c r="D31" s="64"/>
    </row>
    <row r="32" spans="1:4" x14ac:dyDescent="0.25">
      <c r="A32" s="64"/>
      <c r="B32" s="65"/>
      <c r="C32" s="64"/>
      <c r="D32" s="64"/>
    </row>
    <row r="33" spans="1:4" x14ac:dyDescent="0.25">
      <c r="A33" s="64"/>
      <c r="B33" s="66"/>
      <c r="C33" s="67"/>
      <c r="D33" s="67"/>
    </row>
    <row r="34" spans="1:4" x14ac:dyDescent="0.25">
      <c r="A34" s="68"/>
      <c r="B34" s="68"/>
      <c r="C34" s="68"/>
      <c r="D34" s="68"/>
    </row>
    <row r="35" spans="1:4" x14ac:dyDescent="0.25">
      <c r="A35" s="68"/>
      <c r="B35" s="68"/>
      <c r="C35" s="68"/>
      <c r="D35" s="68"/>
    </row>
    <row r="36" spans="1:4" x14ac:dyDescent="0.25">
      <c r="A36" s="68"/>
      <c r="B36" s="68"/>
      <c r="C36" s="68"/>
      <c r="D36" s="68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B2" sqref="B2:D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82" t="s">
        <v>61</v>
      </c>
      <c r="C1" s="82"/>
      <c r="D1" s="82"/>
      <c r="E1" s="7"/>
      <c r="F1" s="7"/>
      <c r="G1" s="7"/>
      <c r="H1" s="7"/>
    </row>
    <row r="2" spans="1:8" ht="21.6" customHeight="1" x14ac:dyDescent="0.25">
      <c r="A2" s="6"/>
      <c r="B2" s="81" t="s">
        <v>31</v>
      </c>
      <c r="C2" s="81"/>
      <c r="D2" s="81"/>
      <c r="E2" s="1"/>
      <c r="F2" s="1"/>
      <c r="G2" s="1"/>
      <c r="H2" s="1"/>
    </row>
    <row r="3" spans="1:8" ht="17.25" customHeight="1" x14ac:dyDescent="0.25">
      <c r="A3" s="6"/>
      <c r="B3" s="82" t="s">
        <v>48</v>
      </c>
      <c r="C3" s="82"/>
      <c r="D3" s="82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 x14ac:dyDescent="0.25">
      <c r="A5" s="53"/>
      <c r="B5" s="53"/>
      <c r="C5" s="53"/>
      <c r="D5" s="53"/>
      <c r="E5" s="1"/>
      <c r="F5" s="1"/>
      <c r="G5" s="1"/>
      <c r="H5" s="1"/>
    </row>
    <row r="6" spans="1:8" x14ac:dyDescent="0.25">
      <c r="A6" s="52"/>
      <c r="B6" s="52"/>
      <c r="C6" s="69"/>
      <c r="D6" s="53"/>
    </row>
    <row r="7" spans="1:8" x14ac:dyDescent="0.25">
      <c r="A7" s="67"/>
      <c r="B7" s="64"/>
      <c r="C7" s="70"/>
      <c r="D7" s="67"/>
    </row>
    <row r="8" spans="1:8" x14ac:dyDescent="0.25">
      <c r="A8" s="64"/>
      <c r="B8" s="52"/>
      <c r="C8" s="70"/>
      <c r="D8" s="71"/>
    </row>
    <row r="9" spans="1:8" x14ac:dyDescent="0.25">
      <c r="A9" s="72"/>
      <c r="B9" s="73"/>
      <c r="C9" s="67"/>
      <c r="D9" s="67"/>
    </row>
    <row r="10" spans="1:8" x14ac:dyDescent="0.25">
      <c r="A10" s="74"/>
      <c r="B10" s="75"/>
      <c r="C10" s="76"/>
      <c r="D10" s="77"/>
    </row>
    <row r="11" spans="1:8" x14ac:dyDescent="0.25">
      <c r="A11" s="64"/>
      <c r="B11" s="52"/>
      <c r="C11" s="64"/>
      <c r="D11" s="64"/>
    </row>
    <row r="12" spans="1:8" x14ac:dyDescent="0.25">
      <c r="A12" s="64"/>
      <c r="B12" s="64"/>
      <c r="C12" s="64"/>
      <c r="D12" s="64"/>
    </row>
    <row r="13" spans="1:8" x14ac:dyDescent="0.25">
      <c r="A13" s="64"/>
      <c r="B13" s="64"/>
      <c r="C13" s="64"/>
      <c r="D13" s="64"/>
    </row>
    <row r="14" spans="1:8" x14ac:dyDescent="0.25">
      <c r="A14" s="64"/>
      <c r="B14" s="67"/>
      <c r="C14" s="67"/>
      <c r="D14" s="67"/>
    </row>
    <row r="15" spans="1:8" x14ac:dyDescent="0.25">
      <c r="A15" s="64"/>
      <c r="B15" s="67"/>
      <c r="C15" s="64"/>
      <c r="D15" s="64"/>
    </row>
    <row r="16" spans="1:8" x14ac:dyDescent="0.25">
      <c r="A16" s="64"/>
      <c r="B16" s="54"/>
      <c r="C16" s="64"/>
      <c r="D16" s="64"/>
    </row>
    <row r="17" spans="1:4" x14ac:dyDescent="0.25">
      <c r="A17" s="64"/>
      <c r="B17" s="64"/>
      <c r="C17" s="64"/>
      <c r="D17" s="64"/>
    </row>
    <row r="18" spans="1:4" x14ac:dyDescent="0.25">
      <c r="A18" s="64"/>
      <c r="B18" s="67"/>
      <c r="C18" s="67"/>
      <c r="D18" s="67"/>
    </row>
    <row r="19" spans="1:4" x14ac:dyDescent="0.25">
      <c r="A19" s="64"/>
      <c r="B19" s="67"/>
      <c r="C19" s="64"/>
      <c r="D19" s="64"/>
    </row>
    <row r="20" spans="1:4" x14ac:dyDescent="0.25">
      <c r="A20" s="64"/>
      <c r="B20" s="65"/>
      <c r="C20" s="64"/>
      <c r="D20" s="64"/>
    </row>
    <row r="21" spans="1:4" x14ac:dyDescent="0.25">
      <c r="A21" s="64"/>
      <c r="B21" s="52"/>
      <c r="C21" s="64"/>
      <c r="D21" s="64"/>
    </row>
    <row r="22" spans="1:4" x14ac:dyDescent="0.25">
      <c r="A22" s="64"/>
      <c r="B22" s="67"/>
      <c r="C22" s="67"/>
      <c r="D22" s="67"/>
    </row>
    <row r="23" spans="1:4" x14ac:dyDescent="0.25">
      <c r="A23" s="64"/>
      <c r="B23" s="78"/>
      <c r="C23" s="64"/>
      <c r="D23" s="64"/>
    </row>
    <row r="24" spans="1:4" x14ac:dyDescent="0.25">
      <c r="A24" s="64"/>
      <c r="B24" s="65"/>
      <c r="C24" s="64"/>
      <c r="D24" s="64"/>
    </row>
    <row r="25" spans="1:4" x14ac:dyDescent="0.25">
      <c r="A25" s="64"/>
      <c r="B25" s="52"/>
      <c r="C25" s="64"/>
      <c r="D25" s="67"/>
    </row>
    <row r="26" spans="1:4" x14ac:dyDescent="0.25">
      <c r="A26" s="64"/>
      <c r="B26" s="78"/>
      <c r="C26" s="67"/>
      <c r="D26" s="67"/>
    </row>
    <row r="27" spans="1:4" x14ac:dyDescent="0.25">
      <c r="A27" s="15"/>
      <c r="B27" s="26"/>
      <c r="C27" s="15"/>
      <c r="D27" s="15"/>
    </row>
    <row r="28" spans="1:4" x14ac:dyDescent="0.25">
      <c r="A28" s="15"/>
      <c r="B28" s="25"/>
      <c r="C28" s="14"/>
      <c r="D28" s="14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32"/>
      <c r="C30" s="15"/>
      <c r="D30" s="15"/>
    </row>
    <row r="31" spans="1:4" x14ac:dyDescent="0.25">
      <c r="A31" s="15"/>
      <c r="B31" s="25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82" t="s">
        <v>61</v>
      </c>
      <c r="C1" s="82"/>
      <c r="D1" s="82"/>
    </row>
    <row r="2" spans="1:4" ht="15.75" x14ac:dyDescent="0.25">
      <c r="A2" s="6"/>
      <c r="B2" s="81" t="s">
        <v>31</v>
      </c>
      <c r="C2" s="81"/>
      <c r="D2" s="81"/>
    </row>
    <row r="3" spans="1:4" ht="15.75" x14ac:dyDescent="0.25">
      <c r="A3" s="6"/>
      <c r="B3" s="82" t="s">
        <v>5</v>
      </c>
      <c r="C3" s="82"/>
      <c r="D3" s="82"/>
    </row>
    <row r="4" spans="1:4" ht="26.25" x14ac:dyDescent="0.25">
      <c r="A4" s="8"/>
      <c r="B4" s="9" t="s">
        <v>0</v>
      </c>
      <c r="C4" s="8" t="s">
        <v>1</v>
      </c>
      <c r="D4" s="8" t="s">
        <v>27</v>
      </c>
    </row>
    <row r="5" spans="1:4" x14ac:dyDescent="0.25">
      <c r="A5" s="10"/>
      <c r="B5" s="10"/>
      <c r="C5" s="10"/>
      <c r="D5" s="10"/>
    </row>
    <row r="6" spans="1:4" x14ac:dyDescent="0.25">
      <c r="A6" s="3"/>
      <c r="B6" s="3"/>
      <c r="C6" s="21"/>
      <c r="D6" s="3"/>
    </row>
    <row r="7" spans="1:4" x14ac:dyDescent="0.25">
      <c r="A7" s="14"/>
      <c r="B7" s="14"/>
      <c r="C7" s="22"/>
      <c r="D7" s="14"/>
    </row>
    <row r="8" spans="1:4" x14ac:dyDescent="0.25">
      <c r="A8" s="15"/>
      <c r="B8" s="38"/>
      <c r="C8" s="18"/>
      <c r="D8" s="19"/>
    </row>
    <row r="9" spans="1:4" x14ac:dyDescent="0.25">
      <c r="A9" s="39"/>
      <c r="B9" s="40"/>
      <c r="C9" s="14"/>
      <c r="D9" s="14"/>
    </row>
    <row r="10" spans="1:4" x14ac:dyDescent="0.25">
      <c r="A10" s="16"/>
      <c r="B10" s="23"/>
      <c r="C10" s="17"/>
      <c r="D10" s="20"/>
    </row>
    <row r="11" spans="1:4" x14ac:dyDescent="0.25">
      <c r="A11" s="15"/>
      <c r="B11" s="13"/>
      <c r="C11" s="15"/>
      <c r="D11" s="15"/>
    </row>
    <row r="12" spans="1:4" x14ac:dyDescent="0.25">
      <c r="A12" s="15"/>
      <c r="B12" s="15"/>
      <c r="C12" s="15"/>
      <c r="D12" s="15"/>
    </row>
    <row r="13" spans="1:4" x14ac:dyDescent="0.25">
      <c r="A13" s="15"/>
      <c r="B13" s="15"/>
      <c r="C13" s="15"/>
      <c r="D13" s="15"/>
    </row>
    <row r="14" spans="1:4" x14ac:dyDescent="0.25">
      <c r="A14" s="15"/>
      <c r="B14" s="14"/>
      <c r="C14" s="14"/>
      <c r="D14" s="14"/>
    </row>
    <row r="15" spans="1:4" x14ac:dyDescent="0.25">
      <c r="A15" s="15"/>
      <c r="B15" s="14"/>
      <c r="C15" s="15"/>
      <c r="D15" s="15"/>
    </row>
    <row r="16" spans="1:4" x14ac:dyDescent="0.25">
      <c r="A16" s="15"/>
      <c r="B16" s="42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4"/>
      <c r="C18" s="14"/>
      <c r="D18" s="14"/>
    </row>
    <row r="19" spans="1:4" x14ac:dyDescent="0.25">
      <c r="A19" s="15"/>
      <c r="B19" s="14"/>
      <c r="C19" s="15"/>
      <c r="D19" s="15"/>
    </row>
    <row r="20" spans="1:4" x14ac:dyDescent="0.25">
      <c r="A20" s="15"/>
      <c r="B20" s="24"/>
      <c r="C20" s="15"/>
      <c r="D20" s="15"/>
    </row>
    <row r="21" spans="1:4" x14ac:dyDescent="0.25">
      <c r="A21" s="15"/>
      <c r="B21" s="13"/>
      <c r="C21" s="15"/>
      <c r="D21" s="15"/>
    </row>
    <row r="22" spans="1:4" x14ac:dyDescent="0.25">
      <c r="A22" s="15"/>
      <c r="B22" s="14"/>
      <c r="C22" s="14"/>
      <c r="D22" s="14"/>
    </row>
    <row r="23" spans="1:4" x14ac:dyDescent="0.25">
      <c r="A23" s="15"/>
      <c r="B23" s="25"/>
      <c r="C23" s="15"/>
      <c r="D23" s="15"/>
    </row>
    <row r="24" spans="1:4" x14ac:dyDescent="0.25">
      <c r="A24" s="15"/>
      <c r="B24" s="24"/>
      <c r="C24" s="15"/>
      <c r="D24" s="15"/>
    </row>
    <row r="25" spans="1:4" x14ac:dyDescent="0.25">
      <c r="A25" s="15"/>
      <c r="B25" s="38"/>
      <c r="C25" s="41"/>
      <c r="D25" s="14"/>
    </row>
    <row r="26" spans="1:4" x14ac:dyDescent="0.25">
      <c r="A26" s="15"/>
      <c r="B26" s="25"/>
      <c r="C26" s="14"/>
      <c r="D26" s="14"/>
    </row>
    <row r="27" spans="1:4" x14ac:dyDescent="0.25">
      <c r="A27" s="15"/>
      <c r="B27" s="26"/>
      <c r="C27" s="15"/>
      <c r="D27" s="15"/>
    </row>
    <row r="28" spans="1:4" x14ac:dyDescent="0.25">
      <c r="A28" s="15"/>
      <c r="B28" s="25"/>
      <c r="C28" s="14"/>
      <c r="D28" s="14"/>
    </row>
    <row r="29" spans="1:4" x14ac:dyDescent="0.25">
      <c r="A29" s="15"/>
      <c r="B29" s="25"/>
      <c r="C29" s="15"/>
      <c r="D29" s="15"/>
    </row>
    <row r="30" spans="1:4" x14ac:dyDescent="0.25">
      <c r="A30" s="15"/>
      <c r="B30" s="32"/>
      <c r="C30" s="15"/>
      <c r="D30" s="15"/>
    </row>
    <row r="31" spans="1:4" x14ac:dyDescent="0.25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5" sqref="A5:D11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82" t="s">
        <v>64</v>
      </c>
      <c r="C1" s="82"/>
      <c r="D1" s="82"/>
      <c r="E1" s="7"/>
      <c r="F1" s="7"/>
      <c r="G1" s="7"/>
      <c r="H1" s="7"/>
    </row>
    <row r="2" spans="1:8" ht="15.75" x14ac:dyDescent="0.25">
      <c r="A2" s="6"/>
      <c r="B2" s="81" t="s">
        <v>31</v>
      </c>
      <c r="C2" s="81"/>
      <c r="D2" s="81"/>
      <c r="E2" s="1"/>
      <c r="F2" s="1"/>
      <c r="G2" s="1"/>
      <c r="H2" s="1"/>
    </row>
    <row r="3" spans="1:8" ht="15.75" x14ac:dyDescent="0.25">
      <c r="A3" s="6"/>
      <c r="B3" s="82" t="s">
        <v>49</v>
      </c>
      <c r="C3" s="82"/>
      <c r="D3" s="82"/>
      <c r="E3" s="1"/>
      <c r="F3" s="1"/>
      <c r="G3" s="1"/>
      <c r="H3" s="1"/>
    </row>
    <row r="4" spans="1:8" ht="30" x14ac:dyDescent="0.25">
      <c r="A4" s="38"/>
      <c r="B4" s="44" t="s">
        <v>0</v>
      </c>
      <c r="C4" s="38" t="s">
        <v>1</v>
      </c>
      <c r="D4" s="44" t="s">
        <v>27</v>
      </c>
      <c r="E4" s="1"/>
      <c r="F4" s="1"/>
      <c r="G4" s="1"/>
      <c r="H4" s="1"/>
    </row>
    <row r="5" spans="1:8" x14ac:dyDescent="0.25">
      <c r="A5" s="52"/>
      <c r="B5" s="53"/>
      <c r="C5" s="53"/>
      <c r="D5" s="52"/>
      <c r="E5" s="1"/>
      <c r="F5" s="1"/>
      <c r="G5" s="1"/>
      <c r="H5" s="1"/>
    </row>
    <row r="6" spans="1:8" s="1" customFormat="1" x14ac:dyDescent="0.25">
      <c r="A6" s="52"/>
      <c r="B6" s="52"/>
      <c r="C6" s="52"/>
      <c r="D6" s="53"/>
    </row>
    <row r="7" spans="1:8" s="5" customFormat="1" x14ac:dyDescent="0.25">
      <c r="A7" s="67"/>
      <c r="B7" s="67"/>
      <c r="C7" s="64"/>
      <c r="D7" s="64"/>
    </row>
    <row r="8" spans="1:8" x14ac:dyDescent="0.25">
      <c r="A8" s="64"/>
      <c r="B8" s="52"/>
      <c r="C8" s="64"/>
      <c r="D8" s="67"/>
    </row>
    <row r="9" spans="1:8" x14ac:dyDescent="0.25">
      <c r="A9" s="64"/>
      <c r="B9" s="52"/>
      <c r="C9" s="64"/>
      <c r="D9" s="67"/>
    </row>
    <row r="10" spans="1:8" s="5" customFormat="1" x14ac:dyDescent="0.25">
      <c r="A10" s="64"/>
      <c r="B10" s="53"/>
      <c r="C10" s="67"/>
      <c r="D10" s="67"/>
    </row>
    <row r="11" spans="1:8" x14ac:dyDescent="0.25">
      <c r="A11" s="64"/>
      <c r="B11" s="52"/>
      <c r="C11" s="64"/>
      <c r="D11" s="67"/>
    </row>
    <row r="12" spans="1:8" x14ac:dyDescent="0.25">
      <c r="A12" s="67"/>
      <c r="B12" s="53"/>
      <c r="C12" s="67"/>
      <c r="D12" s="67"/>
    </row>
    <row r="13" spans="1:8" x14ac:dyDescent="0.25">
      <c r="A13" s="67"/>
      <c r="B13" s="53"/>
      <c r="C13" s="67"/>
      <c r="D13" s="67"/>
    </row>
    <row r="14" spans="1:8" x14ac:dyDescent="0.25">
      <c r="A14" s="64"/>
      <c r="B14" s="52"/>
      <c r="C14" s="64"/>
      <c r="D14" s="64"/>
    </row>
    <row r="15" spans="1:8" x14ac:dyDescent="0.25">
      <c r="A15" s="64"/>
      <c r="B15" s="53"/>
      <c r="C15" s="67"/>
      <c r="D15" s="67"/>
    </row>
    <row r="16" spans="1:8" x14ac:dyDescent="0.25">
      <c r="A16" s="64"/>
      <c r="B16" s="53"/>
      <c r="C16" s="64"/>
      <c r="D16" s="64"/>
    </row>
    <row r="17" spans="1:4" x14ac:dyDescent="0.25">
      <c r="A17" s="64"/>
      <c r="B17" s="52"/>
      <c r="C17" s="64"/>
      <c r="D17" s="64"/>
    </row>
    <row r="18" spans="1:4" x14ac:dyDescent="0.25">
      <c r="A18" s="64"/>
      <c r="B18" s="53"/>
      <c r="C18" s="67"/>
      <c r="D18" s="67"/>
    </row>
    <row r="19" spans="1:4" x14ac:dyDescent="0.25">
      <c r="A19" s="64"/>
      <c r="B19" s="53"/>
      <c r="C19" s="67"/>
      <c r="D19" s="67"/>
    </row>
    <row r="20" spans="1:4" x14ac:dyDescent="0.25">
      <c r="A20" s="64"/>
      <c r="B20" s="52"/>
      <c r="C20" s="64"/>
      <c r="D20" s="64"/>
    </row>
    <row r="21" spans="1:4" x14ac:dyDescent="0.25">
      <c r="A21" s="64"/>
      <c r="B21" s="52"/>
      <c r="C21" s="64"/>
      <c r="D21" s="64"/>
    </row>
    <row r="22" spans="1:4" x14ac:dyDescent="0.25">
      <c r="A22" s="64"/>
      <c r="B22" s="53"/>
      <c r="C22" s="67"/>
      <c r="D22" s="67"/>
    </row>
    <row r="23" spans="1:4" x14ac:dyDescent="0.25">
      <c r="A23" s="64"/>
      <c r="B23" s="66"/>
      <c r="C23" s="64"/>
      <c r="D23" s="64"/>
    </row>
    <row r="24" spans="1:4" x14ac:dyDescent="0.25">
      <c r="A24" s="64"/>
      <c r="B24" s="65"/>
      <c r="C24" s="64"/>
      <c r="D24" s="64"/>
    </row>
    <row r="25" spans="1:4" x14ac:dyDescent="0.25">
      <c r="A25" s="64"/>
      <c r="B25" s="66"/>
      <c r="C25" s="67"/>
      <c r="D25" s="67"/>
    </row>
    <row r="26" spans="1:4" x14ac:dyDescent="0.25">
      <c r="A26" s="64"/>
      <c r="B26" s="66"/>
      <c r="C26" s="64"/>
      <c r="D26" s="64"/>
    </row>
    <row r="27" spans="1:4" x14ac:dyDescent="0.25">
      <c r="A27" s="64"/>
      <c r="B27" s="65"/>
      <c r="C27" s="64"/>
      <c r="D27" s="64"/>
    </row>
    <row r="28" spans="1:4" x14ac:dyDescent="0.25">
      <c r="A28" s="64"/>
      <c r="B28" s="66"/>
      <c r="C28" s="67"/>
      <c r="D28" s="67"/>
    </row>
    <row r="29" spans="1:4" x14ac:dyDescent="0.25">
      <c r="A29" s="64"/>
      <c r="B29" s="66"/>
      <c r="C29" s="64"/>
      <c r="D29" s="64"/>
    </row>
    <row r="30" spans="1:4" x14ac:dyDescent="0.25">
      <c r="A30" s="64"/>
      <c r="B30" s="65"/>
      <c r="C30" s="64"/>
      <c r="D30" s="67"/>
    </row>
    <row r="31" spans="1:4" x14ac:dyDescent="0.25">
      <c r="A31" s="64"/>
      <c r="B31" s="66"/>
      <c r="C31" s="67"/>
      <c r="D31" s="67"/>
    </row>
    <row r="32" spans="1:4" x14ac:dyDescent="0.25">
      <c r="A32" s="64"/>
      <c r="B32" s="65"/>
      <c r="C32" s="64"/>
      <c r="D32" s="64"/>
    </row>
    <row r="33" spans="1:4" x14ac:dyDescent="0.25">
      <c r="A33" s="64"/>
      <c r="B33" s="66"/>
      <c r="C33" s="67"/>
      <c r="D33" s="67"/>
    </row>
    <row r="34" spans="1:4" x14ac:dyDescent="0.25">
      <c r="A34" s="68"/>
      <c r="B34" s="68"/>
      <c r="C34" s="68"/>
      <c r="D34" s="68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zoomScale="60" zoomScaleNormal="65" workbookViewId="0">
      <selection activeCell="M23" sqref="M23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8.140625" customWidth="1"/>
    <col min="7" max="7" width="14.42578125" customWidth="1"/>
    <col min="8" max="8" width="15.28515625" customWidth="1"/>
    <col min="9" max="9" width="15.7109375" customWidth="1"/>
    <col min="10" max="10" width="15.140625" customWidth="1"/>
    <col min="11" max="11" width="17.28515625" customWidth="1"/>
    <col min="12" max="13" width="15.28515625" customWidth="1"/>
    <col min="14" max="14" width="19.28515625" customWidth="1"/>
  </cols>
  <sheetData>
    <row r="1" spans="1:14" x14ac:dyDescent="0.25">
      <c r="A1" s="83" t="s">
        <v>60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ht="21" x14ac:dyDescent="0.35">
      <c r="A2" s="7" t="s">
        <v>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2" customFormat="1" ht="20.25" customHeight="1" x14ac:dyDescent="0.25">
      <c r="A3" s="9"/>
      <c r="B3" s="33" t="s">
        <v>2</v>
      </c>
      <c r="C3" s="33" t="s">
        <v>6</v>
      </c>
      <c r="D3" s="33" t="s">
        <v>3</v>
      </c>
      <c r="E3" s="33" t="s">
        <v>8</v>
      </c>
      <c r="F3" s="33" t="s">
        <v>9</v>
      </c>
      <c r="G3" s="33" t="s">
        <v>10</v>
      </c>
      <c r="H3" s="33" t="s">
        <v>11</v>
      </c>
      <c r="I3" s="33" t="s">
        <v>12</v>
      </c>
      <c r="J3" s="33" t="s">
        <v>13</v>
      </c>
      <c r="K3" s="33" t="s">
        <v>14</v>
      </c>
      <c r="L3" s="33" t="s">
        <v>15</v>
      </c>
      <c r="M3" s="33" t="s">
        <v>16</v>
      </c>
      <c r="N3" s="28" t="s">
        <v>17</v>
      </c>
    </row>
    <row r="4" spans="1:14" ht="39.75" customHeight="1" x14ac:dyDescent="0.35">
      <c r="A4" s="34" t="s">
        <v>29</v>
      </c>
      <c r="B4" s="29">
        <f>B5+B6+B8</f>
        <v>6191.2000000000007</v>
      </c>
      <c r="C4" s="29">
        <f t="shared" ref="C4:N4" si="0">C5+C6+C8</f>
        <v>6191.2000000000007</v>
      </c>
      <c r="D4" s="29">
        <f t="shared" si="0"/>
        <v>6191.2000000000007</v>
      </c>
      <c r="E4" s="29">
        <f>E5+E6+E7+E8</f>
        <v>6191.2000000000007</v>
      </c>
      <c r="F4" s="29">
        <f t="shared" si="0"/>
        <v>6191.2000000000007</v>
      </c>
      <c r="G4" s="29">
        <f t="shared" si="0"/>
        <v>6191.2000000000007</v>
      </c>
      <c r="H4" s="29">
        <f t="shared" si="0"/>
        <v>6191.2000000000007</v>
      </c>
      <c r="I4" s="29">
        <f t="shared" si="0"/>
        <v>6191.2000000000007</v>
      </c>
      <c r="J4" s="29">
        <f t="shared" si="0"/>
        <v>6191.2000000000007</v>
      </c>
      <c r="K4" s="29">
        <f t="shared" si="0"/>
        <v>6191.2000000000007</v>
      </c>
      <c r="L4" s="29">
        <f t="shared" si="0"/>
        <v>6191.2000000000007</v>
      </c>
      <c r="M4" s="29">
        <f t="shared" si="0"/>
        <v>6191.2000000000007</v>
      </c>
      <c r="N4" s="29">
        <f t="shared" si="0"/>
        <v>74294.400000000009</v>
      </c>
    </row>
    <row r="5" spans="1:14" ht="39" customHeight="1" x14ac:dyDescent="0.35">
      <c r="A5" s="34" t="s">
        <v>18</v>
      </c>
      <c r="B5" s="30">
        <v>4491.18</v>
      </c>
      <c r="C5" s="30">
        <v>4491.18</v>
      </c>
      <c r="D5" s="30">
        <v>4491.18</v>
      </c>
      <c r="E5" s="30">
        <v>4491.18</v>
      </c>
      <c r="F5" s="30">
        <v>4491.18</v>
      </c>
      <c r="G5" s="30">
        <v>4491.18</v>
      </c>
      <c r="H5" s="30">
        <v>4491.18</v>
      </c>
      <c r="I5" s="30">
        <v>4491.18</v>
      </c>
      <c r="J5" s="30">
        <v>4491.18</v>
      </c>
      <c r="K5" s="30">
        <v>4491.18</v>
      </c>
      <c r="L5" s="30">
        <v>4491.18</v>
      </c>
      <c r="M5" s="30">
        <v>4491.18</v>
      </c>
      <c r="N5" s="30">
        <f t="shared" ref="N5:N18" si="1">SUM(B5:M5)</f>
        <v>53894.16</v>
      </c>
    </row>
    <row r="6" spans="1:14" ht="44.25" customHeight="1" x14ac:dyDescent="0.35">
      <c r="A6" s="34" t="s">
        <v>37</v>
      </c>
      <c r="B6" s="30">
        <v>1700.02</v>
      </c>
      <c r="C6" s="30">
        <v>1700.02</v>
      </c>
      <c r="D6" s="30">
        <v>1700.02</v>
      </c>
      <c r="E6" s="30">
        <v>1700.02</v>
      </c>
      <c r="F6" s="30">
        <v>1700.02</v>
      </c>
      <c r="G6" s="30">
        <v>1700.02</v>
      </c>
      <c r="H6" s="30">
        <v>1700.02</v>
      </c>
      <c r="I6" s="30">
        <v>1700.02</v>
      </c>
      <c r="J6" s="30">
        <v>1700.02</v>
      </c>
      <c r="K6" s="30">
        <v>1700.02</v>
      </c>
      <c r="L6" s="30">
        <v>1700.02</v>
      </c>
      <c r="M6" s="30">
        <v>1700.02</v>
      </c>
      <c r="N6" s="30">
        <f>SUM(B6:M6)</f>
        <v>20400.240000000002</v>
      </c>
    </row>
    <row r="7" spans="1:14" ht="44.25" customHeight="1" x14ac:dyDescent="0.35">
      <c r="A7" s="34" t="s">
        <v>59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44.25" customHeight="1" x14ac:dyDescent="0.35">
      <c r="A8" s="34" t="s">
        <v>35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>
        <f>SUM(B8:M8)</f>
        <v>0</v>
      </c>
    </row>
    <row r="9" spans="1:14" ht="36" customHeight="1" x14ac:dyDescent="0.35">
      <c r="A9" s="35" t="s">
        <v>19</v>
      </c>
      <c r="B9" s="29">
        <f>B10+B11+B12+B13</f>
        <v>1896.85</v>
      </c>
      <c r="C9" s="29">
        <f t="shared" ref="C9:M9" si="2">C10+C11+C12+C13</f>
        <v>5686.75</v>
      </c>
      <c r="D9" s="29">
        <f t="shared" si="2"/>
        <v>11212.66</v>
      </c>
      <c r="E9" s="29">
        <f t="shared" si="2"/>
        <v>0</v>
      </c>
      <c r="F9" s="29">
        <f t="shared" si="2"/>
        <v>1389.41</v>
      </c>
      <c r="G9" s="29">
        <f t="shared" si="2"/>
        <v>5312</v>
      </c>
      <c r="H9" s="29">
        <f t="shared" si="2"/>
        <v>7091.5</v>
      </c>
      <c r="I9" s="29">
        <f t="shared" si="2"/>
        <v>1705.91</v>
      </c>
      <c r="J9" s="29">
        <f t="shared" si="2"/>
        <v>3797.7799999999997</v>
      </c>
      <c r="K9" s="29">
        <f t="shared" si="2"/>
        <v>3363.8</v>
      </c>
      <c r="L9" s="29">
        <f t="shared" si="2"/>
        <v>0</v>
      </c>
      <c r="M9" s="29">
        <f t="shared" si="2"/>
        <v>9605.25</v>
      </c>
      <c r="N9" s="29">
        <f t="shared" si="1"/>
        <v>51061.91</v>
      </c>
    </row>
    <row r="10" spans="1:14" ht="40.5" customHeight="1" x14ac:dyDescent="0.35">
      <c r="A10" s="34" t="s">
        <v>20</v>
      </c>
      <c r="B10" s="30">
        <v>468.2</v>
      </c>
      <c r="C10" s="30"/>
      <c r="D10" s="30">
        <v>2227.25</v>
      </c>
      <c r="E10" s="30"/>
      <c r="F10" s="30"/>
      <c r="G10" s="30">
        <v>3413</v>
      </c>
      <c r="H10" s="30">
        <v>7091.5</v>
      </c>
      <c r="I10" s="30">
        <v>316.5</v>
      </c>
      <c r="J10" s="30">
        <v>633</v>
      </c>
      <c r="K10" s="30">
        <v>1582.5</v>
      </c>
      <c r="L10" s="30"/>
      <c r="M10" s="30">
        <v>1899</v>
      </c>
      <c r="N10" s="30">
        <f t="shared" si="1"/>
        <v>17630.95</v>
      </c>
    </row>
    <row r="11" spans="1:14" ht="45.75" customHeight="1" x14ac:dyDescent="0.35">
      <c r="A11" s="34" t="s">
        <v>21</v>
      </c>
      <c r="B11" s="31">
        <v>633</v>
      </c>
      <c r="C11" s="30">
        <v>4747.5</v>
      </c>
      <c r="D11" s="30">
        <v>7596</v>
      </c>
      <c r="E11" s="30"/>
      <c r="F11" s="30"/>
      <c r="G11" s="30">
        <v>1899</v>
      </c>
      <c r="H11" s="30"/>
      <c r="I11" s="30"/>
      <c r="J11" s="30"/>
      <c r="K11" s="30"/>
      <c r="L11" s="30"/>
      <c r="M11" s="30">
        <v>7706.25</v>
      </c>
      <c r="N11" s="30">
        <f t="shared" si="1"/>
        <v>22581.75</v>
      </c>
    </row>
    <row r="12" spans="1:14" ht="45.75" customHeight="1" x14ac:dyDescent="0.35">
      <c r="A12" s="43" t="s">
        <v>33</v>
      </c>
      <c r="B12" s="31"/>
      <c r="C12" s="30">
        <v>939.25</v>
      </c>
      <c r="D12" s="30"/>
      <c r="E12" s="30"/>
      <c r="F12" s="30"/>
      <c r="G12" s="30"/>
      <c r="H12" s="30"/>
      <c r="I12" s="30"/>
      <c r="J12" s="30">
        <v>1977.25</v>
      </c>
      <c r="K12" s="30"/>
      <c r="L12" s="30"/>
      <c r="M12" s="30"/>
      <c r="N12" s="30">
        <f t="shared" si="1"/>
        <v>2916.5</v>
      </c>
    </row>
    <row r="13" spans="1:14" ht="21.75" customHeight="1" x14ac:dyDescent="0.35">
      <c r="A13" s="34" t="s">
        <v>22</v>
      </c>
      <c r="B13" s="30">
        <v>795.65</v>
      </c>
      <c r="C13" s="30"/>
      <c r="D13" s="30">
        <v>1389.41</v>
      </c>
      <c r="E13" s="30"/>
      <c r="F13" s="30">
        <v>1389.41</v>
      </c>
      <c r="G13" s="30"/>
      <c r="H13" s="30"/>
      <c r="I13" s="30">
        <v>1389.41</v>
      </c>
      <c r="J13" s="30">
        <v>1187.53</v>
      </c>
      <c r="K13" s="30">
        <v>1781.3</v>
      </c>
      <c r="L13" s="30"/>
      <c r="M13" s="30"/>
      <c r="N13" s="30">
        <f t="shared" si="1"/>
        <v>7932.71</v>
      </c>
    </row>
    <row r="14" spans="1:14" ht="23.25" customHeight="1" x14ac:dyDescent="0.35">
      <c r="A14" s="35" t="s">
        <v>23</v>
      </c>
      <c r="B14" s="29">
        <f t="shared" ref="B14:M14" si="3">B15+B16+B17</f>
        <v>0</v>
      </c>
      <c r="C14" s="29">
        <f t="shared" si="3"/>
        <v>0</v>
      </c>
      <c r="D14" s="29">
        <f t="shared" si="3"/>
        <v>0</v>
      </c>
      <c r="E14" s="29">
        <f t="shared" si="3"/>
        <v>0</v>
      </c>
      <c r="F14" s="29">
        <f t="shared" si="3"/>
        <v>0</v>
      </c>
      <c r="G14" s="29">
        <f t="shared" si="3"/>
        <v>0</v>
      </c>
      <c r="H14" s="29">
        <f t="shared" si="3"/>
        <v>0</v>
      </c>
      <c r="I14" s="29">
        <f t="shared" si="3"/>
        <v>0</v>
      </c>
      <c r="J14" s="29">
        <f>J15+I16+J17</f>
        <v>0</v>
      </c>
      <c r="K14" s="29">
        <f t="shared" si="3"/>
        <v>0</v>
      </c>
      <c r="L14" s="29">
        <f t="shared" si="3"/>
        <v>0</v>
      </c>
      <c r="M14" s="29">
        <f t="shared" si="3"/>
        <v>0</v>
      </c>
      <c r="N14" s="29">
        <f t="shared" si="1"/>
        <v>0</v>
      </c>
    </row>
    <row r="15" spans="1:14" ht="42" customHeight="1" x14ac:dyDescent="0.35">
      <c r="A15" s="34" t="s">
        <v>24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>
        <f t="shared" si="1"/>
        <v>0</v>
      </c>
    </row>
    <row r="16" spans="1:14" ht="40.5" customHeight="1" x14ac:dyDescent="0.35">
      <c r="A16" s="34" t="s">
        <v>25</v>
      </c>
      <c r="B16" s="30"/>
      <c r="C16" s="30"/>
      <c r="D16" s="30"/>
      <c r="E16" s="30"/>
      <c r="F16" s="30"/>
      <c r="G16" s="30"/>
      <c r="H16" s="30"/>
      <c r="I16" s="30"/>
      <c r="K16" s="30"/>
      <c r="L16" s="30"/>
      <c r="M16" s="30"/>
      <c r="N16" s="30">
        <f t="shared" si="1"/>
        <v>0</v>
      </c>
    </row>
    <row r="17" spans="1:14" ht="40.5" customHeight="1" x14ac:dyDescent="0.35">
      <c r="A17" s="43" t="s">
        <v>34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>
        <f t="shared" si="1"/>
        <v>0</v>
      </c>
    </row>
    <row r="18" spans="1:14" ht="40.5" customHeight="1" x14ac:dyDescent="0.35">
      <c r="A18" s="49" t="s">
        <v>52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29">
        <f t="shared" si="1"/>
        <v>0</v>
      </c>
    </row>
    <row r="19" spans="1:14" ht="40.5" customHeight="1" x14ac:dyDescent="0.35">
      <c r="A19" s="35" t="s">
        <v>53</v>
      </c>
      <c r="B19" s="29">
        <f>B20+B21+B22</f>
        <v>3613.04</v>
      </c>
      <c r="C19" s="29">
        <f t="shared" ref="C19:I19" si="4">C20+C21+C22</f>
        <v>2754.62</v>
      </c>
      <c r="D19" s="29">
        <f t="shared" si="4"/>
        <v>2310.9299999999998</v>
      </c>
      <c r="E19" s="29">
        <f t="shared" si="4"/>
        <v>1741.6299999999999</v>
      </c>
      <c r="F19" s="29">
        <f t="shared" si="4"/>
        <v>1560.55</v>
      </c>
      <c r="G19" s="29">
        <f t="shared" si="4"/>
        <v>853.79</v>
      </c>
      <c r="H19" s="29">
        <f t="shared" si="4"/>
        <v>394.4</v>
      </c>
      <c r="I19" s="29">
        <f t="shared" si="4"/>
        <v>1152.3000000000002</v>
      </c>
      <c r="J19" s="29">
        <f t="shared" ref="J19:M19" si="5">J20+J21+J22</f>
        <v>3778.3599999999997</v>
      </c>
      <c r="K19" s="29">
        <f t="shared" si="5"/>
        <v>2637.64</v>
      </c>
      <c r="L19" s="29">
        <f t="shared" si="5"/>
        <v>1716.88</v>
      </c>
      <c r="M19" s="29">
        <f t="shared" si="5"/>
        <v>505.41999999999996</v>
      </c>
      <c r="N19" s="29">
        <f t="shared" ref="N19" si="6">SUM(B19:M19)</f>
        <v>23019.559999999998</v>
      </c>
    </row>
    <row r="20" spans="1:14" ht="40.5" customHeight="1" x14ac:dyDescent="0.35">
      <c r="A20" s="34" t="s">
        <v>54</v>
      </c>
      <c r="B20" s="30">
        <v>357.24</v>
      </c>
      <c r="C20" s="30">
        <v>357.24</v>
      </c>
      <c r="D20" s="30">
        <v>-119.08</v>
      </c>
      <c r="E20" s="30">
        <v>267.93</v>
      </c>
      <c r="F20" s="30">
        <v>59.24</v>
      </c>
      <c r="G20" s="30">
        <v>208.39</v>
      </c>
      <c r="H20" s="30"/>
      <c r="I20" s="30">
        <v>-416.78</v>
      </c>
      <c r="J20" s="30">
        <v>1667.12</v>
      </c>
      <c r="K20" s="30">
        <v>59.54</v>
      </c>
      <c r="L20" s="30">
        <v>238.16</v>
      </c>
      <c r="M20" s="30">
        <v>-476.32</v>
      </c>
      <c r="N20" s="30">
        <f>SUM(B20:M20)</f>
        <v>2202.6799999999998</v>
      </c>
    </row>
    <row r="21" spans="1:14" ht="40.5" customHeight="1" x14ac:dyDescent="0.35">
      <c r="A21" s="34" t="s">
        <v>55</v>
      </c>
      <c r="B21" s="30">
        <v>831.14</v>
      </c>
      <c r="C21" s="30">
        <v>831.14</v>
      </c>
      <c r="D21" s="30">
        <v>831.14</v>
      </c>
      <c r="E21" s="30">
        <v>831.14</v>
      </c>
      <c r="F21" s="30">
        <v>831.14</v>
      </c>
      <c r="G21" s="30">
        <v>831.14</v>
      </c>
      <c r="H21" s="30">
        <v>831.14</v>
      </c>
      <c r="I21" s="30">
        <v>831.14</v>
      </c>
      <c r="J21" s="51">
        <v>831.14</v>
      </c>
      <c r="K21" s="30">
        <v>831.14</v>
      </c>
      <c r="L21" s="30">
        <v>831.14</v>
      </c>
      <c r="M21" s="30">
        <v>831.14</v>
      </c>
      <c r="N21" s="30">
        <f>SUM(B21:M21)</f>
        <v>9973.68</v>
      </c>
    </row>
    <row r="22" spans="1:14" ht="40.5" customHeight="1" x14ac:dyDescent="0.35">
      <c r="A22" s="43" t="s">
        <v>56</v>
      </c>
      <c r="B22" s="30">
        <v>2424.66</v>
      </c>
      <c r="C22" s="30">
        <v>1566.24</v>
      </c>
      <c r="D22" s="30">
        <v>1598.87</v>
      </c>
      <c r="E22" s="30">
        <v>642.55999999999995</v>
      </c>
      <c r="F22" s="30">
        <v>670.17</v>
      </c>
      <c r="G22" s="30">
        <v>-185.74</v>
      </c>
      <c r="H22" s="30">
        <v>-436.74</v>
      </c>
      <c r="I22" s="30">
        <v>737.94</v>
      </c>
      <c r="J22" s="30">
        <v>1280.0999999999999</v>
      </c>
      <c r="K22" s="30">
        <v>1746.96</v>
      </c>
      <c r="L22" s="30">
        <v>647.58000000000004</v>
      </c>
      <c r="M22" s="30">
        <v>150.6</v>
      </c>
      <c r="N22" s="30">
        <f>SUM(B22:M22)</f>
        <v>10843.2</v>
      </c>
    </row>
    <row r="23" spans="1:14" ht="39.75" customHeight="1" x14ac:dyDescent="0.35">
      <c r="A23" s="35" t="s">
        <v>57</v>
      </c>
      <c r="B23" s="29">
        <v>3513.96</v>
      </c>
      <c r="C23" s="29">
        <v>3513.96</v>
      </c>
      <c r="D23" s="29">
        <v>3513.96</v>
      </c>
      <c r="E23" s="29">
        <v>3513.96</v>
      </c>
      <c r="F23" s="29">
        <v>3513.96</v>
      </c>
      <c r="G23" s="29">
        <v>3513.96</v>
      </c>
      <c r="H23" s="29">
        <v>3513.96</v>
      </c>
      <c r="I23" s="29">
        <v>3513.96</v>
      </c>
      <c r="J23" s="29">
        <v>3513.96</v>
      </c>
      <c r="K23" s="29">
        <v>3513.96</v>
      </c>
      <c r="L23" s="29">
        <v>3513.96</v>
      </c>
      <c r="M23" s="29">
        <v>3513.96</v>
      </c>
      <c r="N23" s="29">
        <f>SUM(B23:M23)</f>
        <v>42167.519999999997</v>
      </c>
    </row>
    <row r="24" spans="1:14" ht="22.5" customHeight="1" x14ac:dyDescent="0.35">
      <c r="A24" s="35" t="s">
        <v>26</v>
      </c>
      <c r="B24" s="29">
        <f>B4+B9+B14+B18+B23+B19</f>
        <v>15215.050000000003</v>
      </c>
      <c r="C24" s="29">
        <f t="shared" ref="C24:N24" si="7">C4+C9+C14+C18+C23+C19</f>
        <v>18146.53</v>
      </c>
      <c r="D24" s="29">
        <f t="shared" si="7"/>
        <v>23228.75</v>
      </c>
      <c r="E24" s="29">
        <f t="shared" si="7"/>
        <v>11446.789999999999</v>
      </c>
      <c r="F24" s="29">
        <f t="shared" si="7"/>
        <v>12655.119999999999</v>
      </c>
      <c r="G24" s="29">
        <f t="shared" si="7"/>
        <v>15870.95</v>
      </c>
      <c r="H24" s="29">
        <f t="shared" si="7"/>
        <v>17191.060000000001</v>
      </c>
      <c r="I24" s="29">
        <f t="shared" si="7"/>
        <v>12563.369999999999</v>
      </c>
      <c r="J24" s="29">
        <f t="shared" si="7"/>
        <v>17281.3</v>
      </c>
      <c r="K24" s="29">
        <f t="shared" si="7"/>
        <v>15706.599999999999</v>
      </c>
      <c r="L24" s="29">
        <f t="shared" si="7"/>
        <v>11422.04</v>
      </c>
      <c r="M24" s="29">
        <f t="shared" si="7"/>
        <v>19815.829999999998</v>
      </c>
      <c r="N24" s="29">
        <f t="shared" si="7"/>
        <v>190543.39</v>
      </c>
    </row>
    <row r="25" spans="1:14" ht="15.75" x14ac:dyDescent="0.25">
      <c r="A25" s="84" t="s">
        <v>58</v>
      </c>
      <c r="B25" s="84"/>
      <c r="C25" s="84"/>
      <c r="D25" s="36"/>
      <c r="E25" s="36"/>
      <c r="F25" s="36"/>
      <c r="G25" s="36"/>
      <c r="H25" s="36"/>
      <c r="I25" s="36"/>
      <c r="J25" s="36"/>
      <c r="K25" s="36"/>
      <c r="L25" s="85" t="s">
        <v>30</v>
      </c>
      <c r="M25" s="85"/>
      <c r="N25" s="85"/>
    </row>
    <row r="26" spans="1:14" ht="15.75" x14ac:dyDescent="0.25">
      <c r="A26" s="37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 spans="1:14" ht="15.75" x14ac:dyDescent="0.25">
      <c r="A27" s="84" t="s">
        <v>28</v>
      </c>
      <c r="B27" s="84"/>
      <c r="C27" s="84"/>
      <c r="D27" s="36"/>
      <c r="E27" s="36"/>
      <c r="F27" s="36"/>
      <c r="G27" s="36"/>
      <c r="H27" s="36"/>
      <c r="I27" s="36"/>
      <c r="J27" s="36"/>
      <c r="K27" s="36"/>
      <c r="L27" s="85" t="s">
        <v>36</v>
      </c>
      <c r="M27" s="85"/>
      <c r="N27" s="85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20" sqref="D20"/>
    </sheetView>
  </sheetViews>
  <sheetFormatPr defaultRowHeight="15" x14ac:dyDescent="0.25"/>
  <cols>
    <col min="1" max="1" width="4.140625" customWidth="1"/>
    <col min="2" max="2" width="6.42578125" customWidth="1"/>
    <col min="3" max="3" width="45.140625" customWidth="1"/>
    <col min="4" max="4" width="13.85546875" customWidth="1"/>
    <col min="5" max="5" width="14.140625" customWidth="1"/>
  </cols>
  <sheetData>
    <row r="1" spans="1:5" ht="15.75" x14ac:dyDescent="0.25">
      <c r="B1" s="50" t="s">
        <v>50</v>
      </c>
      <c r="C1" s="50"/>
    </row>
    <row r="2" spans="1:5" x14ac:dyDescent="0.25">
      <c r="C2" t="s">
        <v>32</v>
      </c>
    </row>
    <row r="3" spans="1:5" x14ac:dyDescent="0.25">
      <c r="B3" t="s">
        <v>38</v>
      </c>
    </row>
    <row r="4" spans="1:5" x14ac:dyDescent="0.25">
      <c r="A4" s="19" t="s">
        <v>39</v>
      </c>
      <c r="B4" s="47" t="s">
        <v>39</v>
      </c>
      <c r="C4" s="47"/>
      <c r="D4" s="47" t="s">
        <v>40</v>
      </c>
      <c r="E4" s="47" t="s">
        <v>41</v>
      </c>
    </row>
    <row r="5" spans="1:5" x14ac:dyDescent="0.25">
      <c r="A5" s="46" t="s">
        <v>42</v>
      </c>
      <c r="B5" s="48" t="s">
        <v>43</v>
      </c>
      <c r="C5" s="48" t="s">
        <v>44</v>
      </c>
      <c r="D5" s="48" t="s">
        <v>45</v>
      </c>
      <c r="E5" s="48" t="s">
        <v>46</v>
      </c>
    </row>
    <row r="6" spans="1:5" x14ac:dyDescent="0.25">
      <c r="A6" s="39"/>
      <c r="B6" s="39"/>
      <c r="C6" s="15"/>
      <c r="D6" s="45"/>
      <c r="E6" s="39"/>
    </row>
    <row r="7" spans="1:5" x14ac:dyDescent="0.25">
      <c r="A7" s="39"/>
      <c r="B7" s="39"/>
      <c r="C7" s="15"/>
      <c r="D7" s="45"/>
      <c r="E7" s="39"/>
    </row>
    <row r="8" spans="1:5" x14ac:dyDescent="0.25">
      <c r="A8" s="39"/>
      <c r="B8" s="39"/>
      <c r="C8" s="15"/>
      <c r="D8" s="45"/>
      <c r="E8" s="39"/>
    </row>
    <row r="9" spans="1:5" x14ac:dyDescent="0.25">
      <c r="A9" s="39"/>
      <c r="B9" s="39"/>
      <c r="C9" s="15"/>
      <c r="D9" s="45"/>
      <c r="E9" s="39"/>
    </row>
    <row r="10" spans="1:5" x14ac:dyDescent="0.25">
      <c r="A10" s="39"/>
      <c r="B10" s="39"/>
      <c r="C10" s="15"/>
      <c r="D10" s="45"/>
      <c r="E10" s="39"/>
    </row>
    <row r="11" spans="1:5" x14ac:dyDescent="0.25">
      <c r="A11" s="39"/>
      <c r="B11" s="39"/>
      <c r="C11" s="15"/>
      <c r="D11" s="45"/>
      <c r="E11" s="39"/>
    </row>
    <row r="12" spans="1:5" x14ac:dyDescent="0.25">
      <c r="A12" s="39"/>
      <c r="B12" s="39"/>
      <c r="C12" s="15"/>
      <c r="D12" s="45"/>
      <c r="E12" s="39"/>
    </row>
    <row r="13" spans="1:5" x14ac:dyDescent="0.25">
      <c r="A13" s="39"/>
      <c r="B13" s="39"/>
      <c r="C13" s="15"/>
      <c r="D13" s="39"/>
      <c r="E13" s="39"/>
    </row>
    <row r="14" spans="1:5" x14ac:dyDescent="0.25">
      <c r="A14" s="39"/>
      <c r="B14" s="39"/>
      <c r="C14" s="15"/>
      <c r="D14" s="39"/>
      <c r="E14" s="39"/>
    </row>
    <row r="15" spans="1:5" x14ac:dyDescent="0.25">
      <c r="A15" s="39"/>
      <c r="B15" s="39"/>
      <c r="C15" s="15"/>
      <c r="D15" s="39"/>
      <c r="E15" s="39"/>
    </row>
    <row r="16" spans="1:5" x14ac:dyDescent="0.25">
      <c r="A16" s="39"/>
      <c r="B16" s="39"/>
      <c r="C16" s="15"/>
      <c r="D16" s="39"/>
      <c r="E16" s="39"/>
    </row>
    <row r="17" spans="1:5" x14ac:dyDescent="0.25">
      <c r="A17" s="39"/>
      <c r="B17" s="39"/>
      <c r="C17" s="15"/>
      <c r="D17" s="39"/>
      <c r="E17" s="39"/>
    </row>
    <row r="18" spans="1:5" x14ac:dyDescent="0.25">
      <c r="A18" s="39"/>
      <c r="B18" s="39"/>
      <c r="C18" s="15"/>
      <c r="D18" s="39"/>
      <c r="E18" s="39"/>
    </row>
    <row r="19" spans="1:5" x14ac:dyDescent="0.25">
      <c r="A19" s="39"/>
      <c r="B19" s="39"/>
      <c r="C19" s="15"/>
      <c r="D19" s="39"/>
      <c r="E19" s="39"/>
    </row>
    <row r="20" spans="1:5" x14ac:dyDescent="0.25">
      <c r="A20" s="39"/>
      <c r="B20" s="39"/>
      <c r="C20" s="15"/>
      <c r="D20" s="39"/>
      <c r="E20" s="39"/>
    </row>
    <row r="21" spans="1:5" x14ac:dyDescent="0.25">
      <c r="A21" s="39"/>
      <c r="B21" s="39"/>
      <c r="C21" s="15"/>
      <c r="D21" s="39"/>
      <c r="E21" s="39"/>
    </row>
    <row r="22" spans="1:5" x14ac:dyDescent="0.25">
      <c r="A22" s="39"/>
      <c r="B22" s="39"/>
      <c r="C22" s="15"/>
      <c r="D22" s="39"/>
      <c r="E22" s="39"/>
    </row>
    <row r="23" spans="1:5" x14ac:dyDescent="0.25">
      <c r="A23" s="39"/>
      <c r="B23" s="39"/>
      <c r="C23" s="15"/>
      <c r="D23" s="39"/>
      <c r="E23" s="39"/>
    </row>
    <row r="24" spans="1:5" x14ac:dyDescent="0.25">
      <c r="A24" s="39"/>
      <c r="B24" s="39"/>
      <c r="C24" s="15"/>
      <c r="D24" s="39"/>
      <c r="E24" s="39"/>
    </row>
    <row r="25" spans="1:5" x14ac:dyDescent="0.25">
      <c r="A25" s="39"/>
      <c r="B25" s="39"/>
      <c r="C25" s="15"/>
      <c r="D25" s="39"/>
      <c r="E25" s="39"/>
    </row>
    <row r="26" spans="1:5" x14ac:dyDescent="0.25">
      <c r="A26" s="15"/>
      <c r="B26" s="15"/>
      <c r="C26" s="15"/>
      <c r="D26" s="15"/>
      <c r="E26" s="15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B15" sqref="B15"/>
    </sheetView>
  </sheetViews>
  <sheetFormatPr defaultRowHeight="15" x14ac:dyDescent="0.25"/>
  <cols>
    <col min="1" max="1" width="5.5703125" customWidth="1"/>
    <col min="2" max="2" width="61" customWidth="1"/>
    <col min="3" max="3" width="10.5703125" customWidth="1"/>
  </cols>
  <sheetData>
    <row r="1" spans="1:4" ht="15.75" x14ac:dyDescent="0.25">
      <c r="A1" s="1"/>
      <c r="B1" s="82" t="s">
        <v>64</v>
      </c>
      <c r="C1" s="82"/>
      <c r="D1" s="82"/>
    </row>
    <row r="2" spans="1:4" ht="15.75" x14ac:dyDescent="0.25">
      <c r="A2" s="6"/>
      <c r="B2" s="81" t="s">
        <v>31</v>
      </c>
      <c r="C2" s="81"/>
      <c r="D2" s="81"/>
    </row>
    <row r="3" spans="1:4" ht="15.75" x14ac:dyDescent="0.25">
      <c r="A3" s="6"/>
      <c r="B3" s="82" t="s">
        <v>51</v>
      </c>
      <c r="C3" s="82"/>
      <c r="D3" s="82"/>
    </row>
    <row r="4" spans="1:4" ht="30" x14ac:dyDescent="0.25">
      <c r="A4" s="38"/>
      <c r="B4" s="44" t="s">
        <v>0</v>
      </c>
      <c r="C4" s="38" t="s">
        <v>1</v>
      </c>
      <c r="D4" s="44" t="s">
        <v>27</v>
      </c>
    </row>
    <row r="5" spans="1:4" x14ac:dyDescent="0.25">
      <c r="A5" s="52"/>
      <c r="B5" s="53"/>
      <c r="C5" s="53"/>
      <c r="D5" s="52"/>
    </row>
    <row r="6" spans="1:4" x14ac:dyDescent="0.25">
      <c r="A6" s="52"/>
      <c r="B6" s="52"/>
      <c r="C6" s="52"/>
      <c r="D6" s="53"/>
    </row>
    <row r="7" spans="1:4" x14ac:dyDescent="0.25">
      <c r="A7" s="67"/>
      <c r="B7" s="67"/>
      <c r="C7" s="64"/>
      <c r="D7" s="67"/>
    </row>
    <row r="8" spans="1:4" x14ac:dyDescent="0.25">
      <c r="A8" s="64"/>
      <c r="B8" s="53"/>
      <c r="C8" s="64"/>
      <c r="D8" s="67"/>
    </row>
    <row r="9" spans="1:4" x14ac:dyDescent="0.25">
      <c r="A9" s="64"/>
      <c r="B9" s="52"/>
      <c r="C9" s="64"/>
      <c r="D9" s="67"/>
    </row>
    <row r="10" spans="1:4" x14ac:dyDescent="0.25">
      <c r="A10" s="64"/>
      <c r="B10" s="53"/>
      <c r="C10" s="64"/>
      <c r="D10" s="67"/>
    </row>
    <row r="11" spans="1:4" x14ac:dyDescent="0.25">
      <c r="A11" s="64"/>
      <c r="B11" s="52"/>
      <c r="C11" s="67"/>
      <c r="D11" s="67"/>
    </row>
    <row r="12" spans="1:4" x14ac:dyDescent="0.25">
      <c r="A12" s="64"/>
      <c r="B12" s="53"/>
      <c r="C12" s="64"/>
      <c r="D12" s="67"/>
    </row>
    <row r="13" spans="1:4" x14ac:dyDescent="0.25">
      <c r="A13" s="64"/>
      <c r="B13" s="52"/>
      <c r="C13" s="64"/>
      <c r="D13" s="67"/>
    </row>
    <row r="14" spans="1:4" x14ac:dyDescent="0.25">
      <c r="A14" s="64"/>
      <c r="B14" s="52"/>
      <c r="C14" s="64"/>
      <c r="D14" s="64"/>
    </row>
    <row r="15" spans="1:4" x14ac:dyDescent="0.25">
      <c r="A15" s="64"/>
      <c r="B15" s="53"/>
      <c r="C15" s="67"/>
      <c r="D15" s="67"/>
    </row>
    <row r="16" spans="1:4" x14ac:dyDescent="0.25">
      <c r="A16" s="64"/>
      <c r="B16" s="53"/>
      <c r="C16" s="64"/>
      <c r="D16" s="64"/>
    </row>
    <row r="17" spans="1:4" x14ac:dyDescent="0.25">
      <c r="A17" s="64"/>
      <c r="B17" s="52"/>
      <c r="C17" s="64"/>
      <c r="D17" s="67"/>
    </row>
    <row r="18" spans="1:4" x14ac:dyDescent="0.25">
      <c r="A18" s="64"/>
      <c r="B18" s="53"/>
      <c r="C18" s="67"/>
      <c r="D18" s="67"/>
    </row>
    <row r="19" spans="1:4" x14ac:dyDescent="0.25">
      <c r="A19" s="64"/>
      <c r="B19" s="52"/>
      <c r="C19" s="67"/>
      <c r="D19" s="67"/>
    </row>
    <row r="20" spans="1:4" x14ac:dyDescent="0.25">
      <c r="A20" s="64"/>
      <c r="B20" s="53"/>
      <c r="C20" s="64"/>
      <c r="D20" s="64"/>
    </row>
    <row r="21" spans="1:4" x14ac:dyDescent="0.25">
      <c r="A21" s="64"/>
      <c r="B21" s="52"/>
      <c r="C21" s="64"/>
      <c r="D21" s="67"/>
    </row>
    <row r="22" spans="1:4" x14ac:dyDescent="0.25">
      <c r="A22" s="64"/>
      <c r="B22" s="53"/>
      <c r="C22" s="67"/>
      <c r="D22" s="67"/>
    </row>
    <row r="23" spans="1:4" x14ac:dyDescent="0.25">
      <c r="A23" s="64"/>
      <c r="B23" s="66"/>
      <c r="C23" s="64"/>
      <c r="D23" s="64"/>
    </row>
    <row r="24" spans="1:4" x14ac:dyDescent="0.25">
      <c r="A24" s="64"/>
      <c r="B24" s="65"/>
      <c r="C24" s="64"/>
      <c r="D24" s="64"/>
    </row>
    <row r="25" spans="1:4" x14ac:dyDescent="0.25">
      <c r="A25" s="64"/>
      <c r="B25" s="66"/>
      <c r="C25" s="67"/>
      <c r="D25" s="67"/>
    </row>
    <row r="26" spans="1:4" x14ac:dyDescent="0.25">
      <c r="A26" s="64"/>
      <c r="B26" s="66"/>
      <c r="C26" s="64"/>
      <c r="D26" s="64"/>
    </row>
    <row r="27" spans="1:4" x14ac:dyDescent="0.25">
      <c r="A27" s="64"/>
      <c r="B27" s="65"/>
      <c r="C27" s="64"/>
      <c r="D27" s="64"/>
    </row>
    <row r="28" spans="1:4" x14ac:dyDescent="0.25">
      <c r="A28" s="64"/>
      <c r="B28" s="66"/>
      <c r="C28" s="67"/>
      <c r="D28" s="67"/>
    </row>
    <row r="29" spans="1:4" x14ac:dyDescent="0.25">
      <c r="A29" s="64"/>
      <c r="B29" s="66"/>
      <c r="C29" s="64"/>
      <c r="D29" s="64"/>
    </row>
    <row r="30" spans="1:4" x14ac:dyDescent="0.25">
      <c r="A30" s="64"/>
      <c r="B30" s="65"/>
      <c r="C30" s="64"/>
      <c r="D30" s="67"/>
    </row>
    <row r="31" spans="1:4" x14ac:dyDescent="0.25">
      <c r="A31" s="64"/>
      <c r="B31" s="66"/>
      <c r="C31" s="67"/>
      <c r="D31" s="67"/>
    </row>
    <row r="32" spans="1:4" x14ac:dyDescent="0.25">
      <c r="A32" s="64"/>
      <c r="B32" s="65"/>
      <c r="C32" s="64"/>
      <c r="D32" s="64"/>
    </row>
    <row r="33" spans="1:4" x14ac:dyDescent="0.25">
      <c r="A33" s="64"/>
      <c r="B33" s="66"/>
      <c r="C33" s="67"/>
      <c r="D33" s="67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2016-01-21T09:54:39Z</cp:lastPrinted>
  <dcterms:created xsi:type="dcterms:W3CDTF">2011-07-25T05:21:17Z</dcterms:created>
  <dcterms:modified xsi:type="dcterms:W3CDTF">2022-01-21T02:40:41Z</dcterms:modified>
</cp:coreProperties>
</file>