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8" i="4" l="1"/>
  <c r="D6" i="4" l="1"/>
  <c r="D14" i="6"/>
  <c r="D12" i="6" l="1"/>
  <c r="D6" i="1"/>
  <c r="D6" i="3"/>
  <c r="C6" i="3"/>
  <c r="D10" i="6" l="1"/>
  <c r="D8" i="6" l="1"/>
  <c r="D6" i="2" l="1"/>
  <c r="D6" i="6" l="1"/>
  <c r="M4" i="5" l="1"/>
  <c r="L4" i="5"/>
  <c r="K4" i="5"/>
  <c r="J4" i="5"/>
  <c r="I4" i="5"/>
  <c r="H4" i="5"/>
  <c r="G4" i="5"/>
  <c r="F4" i="5"/>
  <c r="E4" i="5"/>
  <c r="D4" i="5"/>
  <c r="C4" i="5"/>
  <c r="B4" i="5"/>
  <c r="N21" i="5"/>
  <c r="N20" i="5"/>
  <c r="N19" i="5"/>
  <c r="M18" i="5"/>
  <c r="L18" i="5"/>
  <c r="K18" i="5"/>
  <c r="J18" i="5"/>
  <c r="I18" i="5"/>
  <c r="H18" i="5"/>
  <c r="G18" i="5"/>
  <c r="F18" i="5"/>
  <c r="E18" i="5"/>
  <c r="D18" i="5"/>
  <c r="C18" i="5"/>
  <c r="B18" i="5"/>
  <c r="N7" i="5"/>
  <c r="N17" i="5"/>
  <c r="N16" i="5"/>
  <c r="N11" i="5"/>
  <c r="M13" i="5"/>
  <c r="L13" i="5"/>
  <c r="K13" i="5"/>
  <c r="J13" i="5"/>
  <c r="I13" i="5"/>
  <c r="H13" i="5"/>
  <c r="G13" i="5"/>
  <c r="F13" i="5"/>
  <c r="E13" i="5"/>
  <c r="D13" i="5"/>
  <c r="C13" i="5"/>
  <c r="M8" i="5"/>
  <c r="L8" i="5"/>
  <c r="K8" i="5"/>
  <c r="J8" i="5"/>
  <c r="I8" i="5"/>
  <c r="H8" i="5"/>
  <c r="G8" i="5"/>
  <c r="G23" i="5" s="1"/>
  <c r="F8" i="5"/>
  <c r="E8" i="5"/>
  <c r="D8" i="5"/>
  <c r="C8" i="5"/>
  <c r="B13" i="5"/>
  <c r="B8" i="5"/>
  <c r="M23" i="5" l="1"/>
  <c r="I23" i="5"/>
  <c r="L23" i="5"/>
  <c r="K23" i="5"/>
  <c r="J23" i="5"/>
  <c r="H23" i="5"/>
  <c r="B23" i="5"/>
  <c r="F23" i="5"/>
  <c r="E23" i="5"/>
  <c r="D23" i="5"/>
  <c r="C23" i="5"/>
  <c r="N18" i="5"/>
  <c r="N6" i="5"/>
  <c r="N22" i="5"/>
  <c r="N12" i="5"/>
  <c r="N5" i="5"/>
  <c r="N4" i="5" l="1"/>
  <c r="N10" i="5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<sst xmlns="http://schemas.openxmlformats.org/spreadsheetml/2006/main" count="113" uniqueCount="69">
  <si>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</si>
  <si>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</si>
  <si>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</si>
  <si>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</si>
  <si>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</si>
  <si>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</si>
  <si>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</si>
  <si>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</si>
  <si>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</si>
  <si>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</si>
  <si>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</si>
  <si>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</si>
  <si>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</si>
  <si>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</si>
  <si>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</si>
  <si>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</si>
  <si>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</si>
  <si>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</si>
  <si>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</si>
  <si>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</si>
  <si>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</si>
  <si>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</si>
  <si>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</si>
  <si>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</si>
  <si>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</si>
  <si>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</si>
  <si>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</si>
  <si>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</si>
  <si>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</si>
  <si>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</si>
  <si>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Ушакова,3</t>
  </si>
  <si>
    <t>-эл.оборудование</t>
  </si>
  <si>
    <t>-эл.оборудования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</si>
  <si>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</si>
  <si>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</si>
  <si>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</si>
  <si>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</si>
  <si>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</si>
  <si>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</si>
  <si>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</si>
  <si>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</si>
  <si>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</si>
  <si>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</si>
  <si>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</si>
  <si>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</si>
  <si>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</si>
  <si>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</si>
  <si>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</si>
  <si>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</si>
  <si>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Очистка дорог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</si>
  <si>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</si>
  <si>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</si>
  <si>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</si>
  <si>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</si>
  <si>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</si>
  <si>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7. Расходы по содержанию УК</t>
  </si>
  <si>
    <t>Директор ООО УК "Крокус"</t>
  </si>
  <si>
    <t>Лицевой счет. Сводный расчет  2021г</t>
  </si>
  <si>
    <t>Лицевой счёт  2021г</t>
  </si>
  <si>
    <t>Лицевой счёт 2021г</t>
  </si>
  <si>
    <t>Включение общего автомата. Замена лампочки. Подъезд №1,2</t>
  </si>
  <si>
    <t>Сброс снега с крыши</t>
  </si>
  <si>
    <t>Работы ППР</t>
  </si>
  <si>
    <t>Ремонт светильников. Замена лампочек. Подъезд №1  2этаж</t>
  </si>
  <si>
    <t>Отштукатуривание и ремонт деревянной стены Квартира №8</t>
  </si>
  <si>
    <t>Запуск системы отопления</t>
  </si>
  <si>
    <t>Демонтаж, монтаж электро выключателя</t>
  </si>
  <si>
    <t>Ремонт системы отопления Квартиры №7</t>
  </si>
  <si>
    <t>Ремонт системы отопления Квартиры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</si>
</sst>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2" xfId="0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1" xfId="0" applyNumberFormat="1" applyBorder="1"/>
    <xf numFmtId="11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2" fontId="2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8" fillId="0" borderId="2" xfId="0" applyFont="1" applyBorder="1"/>
    <xf numFmtId="0" fontId="8" fillId="0" borderId="5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8" fillId="0" borderId="7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0" fontId="9" fillId="0" borderId="6" xfId="0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D7" sqref="D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80" t="s">
        <v>58</v>
      </c>
      <c r="C1" s="80"/>
      <c r="D1" s="80"/>
      <c r="E1" s="7"/>
      <c r="F1" s="7"/>
      <c r="G1" s="7"/>
      <c r="H1" s="7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79" t="s">
        <v>4</v>
      </c>
      <c r="C3" s="79"/>
      <c r="D3" s="79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56"/>
      <c r="B5" s="59" t="s">
        <v>12</v>
      </c>
      <c r="C5" s="56"/>
      <c r="D5" s="56"/>
      <c r="E5" s="1"/>
      <c r="F5" s="1"/>
      <c r="G5" s="1"/>
      <c r="H5" s="1"/>
    </row>
    <row r="6" spans="1:8" x14ac:dyDescent="0.25">
      <c r="A6" s="56">
        <v>1</v>
      </c>
      <c r="B6" s="56" t="s">
        <v>65</v>
      </c>
      <c r="C6" s="56">
        <v>316.5</v>
      </c>
      <c r="D6" s="56">
        <f>C6</f>
        <v>316.5</v>
      </c>
      <c r="E6" s="6"/>
      <c r="F6" s="1"/>
    </row>
    <row r="7" spans="1:8" s="5" customFormat="1" x14ac:dyDescent="0.25">
      <c r="A7" s="59"/>
      <c r="B7" s="59"/>
      <c r="C7" s="59"/>
      <c r="D7" s="59"/>
      <c r="E7" s="11"/>
      <c r="F7" s="4"/>
    </row>
    <row r="8" spans="1:8" x14ac:dyDescent="0.25">
      <c r="A8" s="54"/>
      <c r="B8" s="54"/>
      <c r="C8" s="54"/>
      <c r="D8" s="55"/>
      <c r="E8" s="1"/>
      <c r="F8" s="1"/>
    </row>
    <row r="9" spans="1:8" x14ac:dyDescent="0.25">
      <c r="A9" s="54"/>
      <c r="B9" s="55"/>
      <c r="C9" s="55"/>
      <c r="D9" s="55"/>
      <c r="E9" s="1"/>
      <c r="F9" s="1"/>
    </row>
    <row r="10" spans="1:8" x14ac:dyDescent="0.25">
      <c r="A10" s="54"/>
      <c r="B10" s="54"/>
      <c r="C10" s="54"/>
      <c r="D10" s="54"/>
      <c r="E10" s="1"/>
      <c r="F10" s="1"/>
    </row>
    <row r="11" spans="1:8" x14ac:dyDescent="0.25">
      <c r="A11" s="54"/>
      <c r="B11" s="64"/>
      <c r="C11" s="54"/>
      <c r="D11" s="54"/>
      <c r="E11" s="1"/>
      <c r="F11" s="1"/>
    </row>
    <row r="12" spans="1:8" x14ac:dyDescent="0.25">
      <c r="A12" s="54"/>
      <c r="B12" s="55"/>
      <c r="C12" s="55"/>
      <c r="D12" s="55"/>
      <c r="E12" s="1"/>
      <c r="F12" s="1"/>
    </row>
    <row r="13" spans="1:8" x14ac:dyDescent="0.25">
      <c r="A13" s="55"/>
      <c r="B13" s="55"/>
      <c r="C13" s="55"/>
      <c r="D13" s="54"/>
      <c r="E13" s="1"/>
      <c r="F13" s="1"/>
    </row>
    <row r="14" spans="1:8" x14ac:dyDescent="0.25">
      <c r="A14" s="54"/>
      <c r="B14" s="54"/>
      <c r="C14" s="54"/>
      <c r="D14" s="55"/>
      <c r="E14" s="1"/>
      <c r="F14" s="1"/>
    </row>
    <row r="15" spans="1:8" x14ac:dyDescent="0.25">
      <c r="A15" s="54"/>
      <c r="B15" s="54"/>
      <c r="C15" s="54"/>
      <c r="D15" s="54"/>
      <c r="E15" s="1"/>
      <c r="F15" s="1"/>
    </row>
    <row r="16" spans="1:8" x14ac:dyDescent="0.25">
      <c r="A16" s="54"/>
      <c r="B16" s="54"/>
      <c r="C16" s="54"/>
      <c r="D16" s="54"/>
      <c r="E16" s="1"/>
      <c r="F16" s="1"/>
    </row>
    <row r="17" spans="1:6" x14ac:dyDescent="0.25">
      <c r="A17" s="54"/>
      <c r="B17" s="64"/>
      <c r="C17" s="54"/>
      <c r="D17" s="54"/>
      <c r="E17" s="1"/>
      <c r="F17" s="1"/>
    </row>
    <row r="18" spans="1:6" x14ac:dyDescent="0.25">
      <c r="A18" s="54"/>
      <c r="B18" s="55"/>
      <c r="C18" s="55"/>
      <c r="D18" s="55"/>
      <c r="E18" s="1"/>
      <c r="F18" s="1"/>
    </row>
    <row r="19" spans="1:6" x14ac:dyDescent="0.25">
      <c r="A19" s="54"/>
      <c r="B19" s="55"/>
      <c r="C19" s="54"/>
      <c r="D19" s="54"/>
      <c r="E19" s="1"/>
      <c r="F19" s="1"/>
    </row>
    <row r="20" spans="1:6" x14ac:dyDescent="0.25">
      <c r="A20" s="54"/>
      <c r="B20" s="54"/>
      <c r="C20" s="54"/>
      <c r="D20" s="54"/>
      <c r="E20" s="1"/>
      <c r="F20" s="1"/>
    </row>
    <row r="21" spans="1:6" x14ac:dyDescent="0.25">
      <c r="A21" s="54"/>
      <c r="B21" s="64"/>
      <c r="C21" s="54"/>
      <c r="D21" s="54"/>
      <c r="E21" s="1"/>
      <c r="F21" s="1"/>
    </row>
    <row r="22" spans="1:6" x14ac:dyDescent="0.25">
      <c r="A22" s="54"/>
      <c r="B22" s="55"/>
      <c r="C22" s="55"/>
      <c r="D22" s="55"/>
      <c r="E22" s="1"/>
      <c r="F22" s="1"/>
    </row>
    <row r="23" spans="1:6" x14ac:dyDescent="0.25">
      <c r="A23" s="54"/>
      <c r="B23" s="55"/>
      <c r="C23" s="54"/>
      <c r="D23" s="54"/>
      <c r="E23" s="1"/>
      <c r="F23" s="1"/>
    </row>
    <row r="24" spans="1:6" x14ac:dyDescent="0.25">
      <c r="A24" s="58"/>
      <c r="B24" s="54"/>
      <c r="C24" s="58"/>
      <c r="D24" s="56"/>
    </row>
    <row r="25" spans="1:6" x14ac:dyDescent="0.25">
      <c r="A25" s="56"/>
      <c r="B25" s="57"/>
      <c r="C25" s="59"/>
      <c r="D25" s="59"/>
    </row>
    <row r="26" spans="1:6" x14ac:dyDescent="0.25">
      <c r="A26" s="56"/>
      <c r="B26" s="57"/>
      <c r="C26" s="56"/>
      <c r="D26" s="56"/>
    </row>
    <row r="27" spans="1:6" x14ac:dyDescent="0.25">
      <c r="A27" s="58"/>
      <c r="B27" s="58"/>
      <c r="C27" s="58"/>
      <c r="D27" s="56"/>
    </row>
    <row r="28" spans="1:6" x14ac:dyDescent="0.25">
      <c r="A28" s="58"/>
      <c r="B28" s="58"/>
      <c r="C28" s="58"/>
      <c r="D28" s="56"/>
    </row>
    <row r="29" spans="1:6" x14ac:dyDescent="0.25">
      <c r="A29" s="58"/>
      <c r="B29" s="54"/>
      <c r="C29" s="58"/>
      <c r="D29" s="56"/>
    </row>
    <row r="30" spans="1:6" x14ac:dyDescent="0.25">
      <c r="A30" s="60"/>
      <c r="B30" s="77"/>
      <c r="C30" s="72"/>
      <c r="D30" s="72"/>
    </row>
    <row r="31" spans="1:6" x14ac:dyDescent="0.25">
      <c r="A31" s="60"/>
      <c r="B31" s="60"/>
      <c r="C31" s="60"/>
      <c r="D31" s="60"/>
    </row>
    <row r="32" spans="1:6" x14ac:dyDescent="0.25">
      <c r="A32" s="60"/>
      <c r="B32" s="60"/>
      <c r="C32" s="60"/>
      <c r="D32" s="60"/>
    </row>
    <row r="33" spans="1:4" x14ac:dyDescent="0.25">
      <c r="A33" s="60"/>
      <c r="B33" s="60"/>
      <c r="C33" s="60"/>
      <c r="D33" s="60"/>
    </row>
    <row r="34" spans="1:4" x14ac:dyDescent="0.25">
      <c r="A34" s="60"/>
      <c r="B34" s="60"/>
      <c r="C34" s="60"/>
      <c r="D34" s="60"/>
    </row>
    <row r="35" spans="1:4" x14ac:dyDescent="0.25">
      <c r="A35" s="60"/>
      <c r="B35" s="60"/>
      <c r="C35" s="60"/>
      <c r="D35" s="60"/>
    </row>
    <row r="36" spans="1:4" x14ac:dyDescent="0.25">
      <c r="A36" s="60"/>
      <c r="B36" s="60"/>
      <c r="C36" s="60"/>
      <c r="D36" s="6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D7" sqref="D7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80" t="s">
        <v>58</v>
      </c>
      <c r="C1" s="80"/>
      <c r="D1" s="80"/>
      <c r="E1" s="7"/>
      <c r="F1" s="7"/>
      <c r="G1" s="7"/>
      <c r="H1" s="7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81" t="s">
        <v>6</v>
      </c>
      <c r="C3" s="81"/>
      <c r="D3" s="81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5</v>
      </c>
      <c r="C5" s="8"/>
      <c r="D5" s="8"/>
      <c r="E5" s="1"/>
      <c r="F5" s="1"/>
      <c r="G5" s="1"/>
      <c r="H5" s="1"/>
    </row>
    <row r="6" spans="1:8" s="1" customFormat="1" x14ac:dyDescent="0.25">
      <c r="A6" s="54">
        <v>1</v>
      </c>
      <c r="B6" s="54" t="s">
        <v>61</v>
      </c>
      <c r="C6" s="54">
        <v>1899</v>
      </c>
      <c r="D6" s="55">
        <f>C6</f>
        <v>1899</v>
      </c>
    </row>
    <row r="7" spans="1:8" s="4" customFormat="1" x14ac:dyDescent="0.25">
      <c r="A7" s="55"/>
      <c r="B7" s="55"/>
      <c r="C7" s="55"/>
      <c r="D7" s="55"/>
    </row>
    <row r="8" spans="1:8" s="4" customFormat="1" x14ac:dyDescent="0.25">
      <c r="A8" s="54"/>
      <c r="B8" s="54"/>
      <c r="C8" s="54"/>
      <c r="D8" s="55"/>
    </row>
    <row r="9" spans="1:8" s="1" customFormat="1" ht="17.100000000000001" customHeight="1" x14ac:dyDescent="0.25">
      <c r="A9" s="54"/>
      <c r="B9" s="54"/>
      <c r="C9" s="54"/>
      <c r="D9" s="54"/>
    </row>
    <row r="10" spans="1:8" s="1" customFormat="1" x14ac:dyDescent="0.25">
      <c r="A10" s="54"/>
      <c r="B10" s="54"/>
      <c r="C10" s="54"/>
      <c r="D10" s="55"/>
    </row>
    <row r="11" spans="1:8" s="1" customFormat="1" x14ac:dyDescent="0.25">
      <c r="A11" s="54"/>
      <c r="B11" s="55"/>
      <c r="C11" s="55"/>
      <c r="D11" s="55"/>
    </row>
    <row r="12" spans="1:8" s="1" customFormat="1" x14ac:dyDescent="0.25">
      <c r="A12" s="54"/>
      <c r="B12" s="54"/>
      <c r="C12" s="54"/>
      <c r="D12" s="55"/>
    </row>
    <row r="13" spans="1:8" s="4" customFormat="1" x14ac:dyDescent="0.25">
      <c r="A13" s="54"/>
      <c r="B13" s="54"/>
      <c r="C13" s="54"/>
      <c r="D13" s="55"/>
    </row>
    <row r="14" spans="1:8" s="4" customFormat="1" x14ac:dyDescent="0.25">
      <c r="A14" s="55"/>
      <c r="B14" s="54"/>
      <c r="C14" s="54"/>
      <c r="D14" s="55"/>
    </row>
    <row r="15" spans="1:8" s="1" customFormat="1" x14ac:dyDescent="0.25">
      <c r="A15" s="54"/>
      <c r="B15" s="54"/>
      <c r="C15" s="54"/>
      <c r="D15" s="54"/>
    </row>
    <row r="16" spans="1:8" s="1" customFormat="1" x14ac:dyDescent="0.25">
      <c r="A16" s="54"/>
      <c r="B16" s="55"/>
      <c r="C16" s="55"/>
      <c r="D16" s="55"/>
    </row>
    <row r="17" spans="1:4" s="1" customFormat="1" x14ac:dyDescent="0.25">
      <c r="A17" s="54"/>
      <c r="B17" s="55"/>
      <c r="C17" s="54"/>
      <c r="D17" s="54"/>
    </row>
    <row r="18" spans="1:4" s="1" customFormat="1" x14ac:dyDescent="0.25">
      <c r="A18" s="54"/>
      <c r="B18" s="54"/>
      <c r="C18" s="54"/>
      <c r="D18" s="54"/>
    </row>
    <row r="19" spans="1:4" s="4" customFormat="1" x14ac:dyDescent="0.25">
      <c r="A19" s="55"/>
      <c r="B19" s="55"/>
      <c r="C19" s="55"/>
      <c r="D19" s="55"/>
    </row>
    <row r="20" spans="1:4" s="1" customFormat="1" x14ac:dyDescent="0.25">
      <c r="A20" s="54"/>
      <c r="B20" s="55"/>
      <c r="C20" s="54"/>
      <c r="D20" s="54"/>
    </row>
    <row r="21" spans="1:4" s="1" customFormat="1" x14ac:dyDescent="0.25">
      <c r="A21" s="54"/>
      <c r="B21" s="54"/>
      <c r="C21" s="54"/>
      <c r="D21" s="54"/>
    </row>
    <row r="22" spans="1:4" s="1" customFormat="1" x14ac:dyDescent="0.25">
      <c r="A22" s="54"/>
      <c r="B22" s="55"/>
      <c r="C22" s="55"/>
      <c r="D22" s="55"/>
    </row>
    <row r="23" spans="1:4" s="1" customFormat="1" x14ac:dyDescent="0.25">
      <c r="A23" s="55"/>
      <c r="B23" s="55"/>
      <c r="C23" s="55"/>
      <c r="D23" s="55"/>
    </row>
    <row r="24" spans="1:4" s="1" customFormat="1" ht="15.75" customHeight="1" x14ac:dyDescent="0.25">
      <c r="A24" s="54"/>
      <c r="B24" s="54"/>
      <c r="C24" s="54"/>
      <c r="D24" s="54"/>
    </row>
    <row r="25" spans="1:4" s="1" customFormat="1" x14ac:dyDescent="0.25">
      <c r="A25" s="54"/>
      <c r="B25" s="55"/>
      <c r="C25" s="55"/>
      <c r="D25" s="55"/>
    </row>
    <row r="26" spans="1:4" s="1" customFormat="1" x14ac:dyDescent="0.25">
      <c r="A26" s="54"/>
      <c r="B26" s="54"/>
      <c r="C26" s="55"/>
      <c r="D26" s="55"/>
    </row>
    <row r="27" spans="1:4" x14ac:dyDescent="0.25">
      <c r="A27" s="56"/>
      <c r="B27" s="57"/>
      <c r="C27" s="56"/>
      <c r="D27" s="56"/>
    </row>
    <row r="28" spans="1:4" x14ac:dyDescent="0.25">
      <c r="A28" s="56"/>
      <c r="B28" s="58"/>
      <c r="C28" s="56"/>
      <c r="D28" s="56"/>
    </row>
    <row r="29" spans="1:4" x14ac:dyDescent="0.25">
      <c r="A29" s="56"/>
      <c r="B29" s="58"/>
      <c r="C29" s="56"/>
      <c r="D29" s="56"/>
    </row>
    <row r="30" spans="1:4" x14ac:dyDescent="0.25">
      <c r="A30" s="56"/>
      <c r="B30" s="58"/>
      <c r="C30" s="56"/>
      <c r="D30" s="56"/>
    </row>
    <row r="31" spans="1:4" x14ac:dyDescent="0.25">
      <c r="A31" s="56"/>
      <c r="B31" s="57"/>
      <c r="C31" s="59"/>
      <c r="D31" s="59"/>
    </row>
    <row r="32" spans="1:4" x14ac:dyDescent="0.25">
      <c r="A32" s="56"/>
      <c r="B32" s="57"/>
      <c r="C32" s="56"/>
      <c r="D32" s="56"/>
    </row>
    <row r="33" spans="1:4" x14ac:dyDescent="0.25">
      <c r="A33" s="56"/>
      <c r="B33" s="58"/>
      <c r="C33" s="56"/>
      <c r="D33" s="56"/>
    </row>
    <row r="34" spans="1:4" x14ac:dyDescent="0.25">
      <c r="A34" s="56"/>
      <c r="B34" s="57"/>
      <c r="C34" s="59"/>
      <c r="D34" s="59"/>
    </row>
    <row r="35" spans="1:4" x14ac:dyDescent="0.25">
      <c r="A35" s="60"/>
      <c r="B35" s="60"/>
      <c r="C35" s="60"/>
      <c r="D35" s="60"/>
    </row>
    <row r="36" spans="1:4" x14ac:dyDescent="0.25">
      <c r="A36" s="60"/>
      <c r="B36" s="60"/>
      <c r="C36" s="60"/>
      <c r="D36" s="60"/>
    </row>
    <row r="37" spans="1:4" x14ac:dyDescent="0.25">
      <c r="A37" s="60"/>
      <c r="B37" s="60"/>
      <c r="C37" s="60"/>
      <c r="D37" s="6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15" sqref="D15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21" x14ac:dyDescent="0.35">
      <c r="A1" s="1"/>
      <c r="B1" s="80" t="s">
        <v>58</v>
      </c>
      <c r="C1" s="80"/>
      <c r="D1" s="80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79" t="s">
        <v>44</v>
      </c>
      <c r="C3" s="79"/>
      <c r="D3" s="79"/>
    </row>
    <row r="4" spans="1:4" ht="30" x14ac:dyDescent="0.25">
      <c r="A4" s="8"/>
      <c r="B4" s="44" t="s">
        <v>0</v>
      </c>
      <c r="C4" s="38" t="s">
        <v>1</v>
      </c>
      <c r="D4" s="44" t="s">
        <v>26</v>
      </c>
    </row>
    <row r="5" spans="1:4" x14ac:dyDescent="0.25">
      <c r="A5" s="54"/>
      <c r="B5" s="55" t="s">
        <v>2</v>
      </c>
      <c r="C5" s="54"/>
      <c r="D5" s="54"/>
    </row>
    <row r="6" spans="1:4" ht="30" x14ac:dyDescent="0.25">
      <c r="A6" s="54">
        <v>1</v>
      </c>
      <c r="B6" s="54" t="s">
        <v>60</v>
      </c>
      <c r="C6" s="54">
        <v>922.75</v>
      </c>
      <c r="D6" s="55">
        <f>C6</f>
        <v>922.75</v>
      </c>
    </row>
    <row r="7" spans="1:4" x14ac:dyDescent="0.25">
      <c r="A7" s="54"/>
      <c r="B7" s="55" t="s">
        <v>3</v>
      </c>
      <c r="C7" s="55"/>
      <c r="D7" s="55"/>
    </row>
    <row r="8" spans="1:4" x14ac:dyDescent="0.25">
      <c r="A8" s="54">
        <v>1</v>
      </c>
      <c r="B8" s="54" t="s">
        <v>62</v>
      </c>
      <c r="C8" s="54">
        <v>1207</v>
      </c>
      <c r="D8" s="55">
        <f>C8+D6</f>
        <v>2129.75</v>
      </c>
    </row>
    <row r="9" spans="1:4" x14ac:dyDescent="0.25">
      <c r="A9" s="54"/>
      <c r="B9" s="55" t="s">
        <v>7</v>
      </c>
      <c r="C9" s="54"/>
      <c r="D9" s="55"/>
    </row>
    <row r="10" spans="1:4" ht="30" x14ac:dyDescent="0.25">
      <c r="A10" s="54">
        <v>1</v>
      </c>
      <c r="B10" s="54" t="s">
        <v>63</v>
      </c>
      <c r="C10" s="55">
        <v>1267.75</v>
      </c>
      <c r="D10" s="55">
        <f>C10+D8</f>
        <v>3397.5</v>
      </c>
    </row>
    <row r="11" spans="1:4" x14ac:dyDescent="0.25">
      <c r="A11" s="54"/>
      <c r="B11" s="55" t="s">
        <v>12</v>
      </c>
      <c r="C11" s="55"/>
      <c r="D11" s="55"/>
    </row>
    <row r="12" spans="1:4" x14ac:dyDescent="0.25">
      <c r="A12" s="54">
        <v>1</v>
      </c>
      <c r="B12" s="54" t="s">
        <v>62</v>
      </c>
      <c r="C12" s="55">
        <v>633</v>
      </c>
      <c r="D12" s="55">
        <f>C12+D10</f>
        <v>4030.5</v>
      </c>
    </row>
    <row r="13" spans="1:4" x14ac:dyDescent="0.25">
      <c r="A13" s="54"/>
      <c r="B13" s="55" t="s">
        <v>13</v>
      </c>
      <c r="C13" s="54"/>
      <c r="D13" s="55"/>
    </row>
    <row r="14" spans="1:4" x14ac:dyDescent="0.25">
      <c r="A14" s="55">
        <v>1</v>
      </c>
      <c r="B14" s="54" t="s">
        <v>66</v>
      </c>
      <c r="C14" s="55">
        <v>689.5</v>
      </c>
      <c r="D14" s="55">
        <f>C14+D12</f>
        <v>4720</v>
      </c>
    </row>
    <row r="15" spans="1:4" x14ac:dyDescent="0.25">
      <c r="A15" s="54"/>
      <c r="B15" s="55"/>
      <c r="C15" s="54"/>
      <c r="D15" s="54"/>
    </row>
    <row r="16" spans="1:4" x14ac:dyDescent="0.25">
      <c r="A16" s="54"/>
      <c r="B16" s="54"/>
      <c r="C16" s="54"/>
      <c r="D16" s="55"/>
    </row>
    <row r="17" spans="1:4" x14ac:dyDescent="0.25">
      <c r="A17" s="54"/>
      <c r="B17" s="55"/>
      <c r="C17" s="54"/>
      <c r="D17" s="54"/>
    </row>
    <row r="18" spans="1:4" x14ac:dyDescent="0.25">
      <c r="A18" s="54"/>
      <c r="B18" s="54"/>
      <c r="C18" s="54"/>
      <c r="D18" s="55"/>
    </row>
    <row r="19" spans="1:4" x14ac:dyDescent="0.25">
      <c r="A19" s="55"/>
      <c r="B19" s="55"/>
      <c r="C19" s="55"/>
      <c r="D19" s="55"/>
    </row>
    <row r="20" spans="1:4" x14ac:dyDescent="0.25">
      <c r="A20" s="54"/>
      <c r="B20" s="55"/>
      <c r="C20" s="54"/>
      <c r="D20" s="54"/>
    </row>
    <row r="21" spans="1:4" x14ac:dyDescent="0.25">
      <c r="A21" s="54"/>
      <c r="B21" s="54"/>
      <c r="C21" s="54"/>
      <c r="D21" s="54"/>
    </row>
    <row r="22" spans="1:4" x14ac:dyDescent="0.25">
      <c r="A22" s="54"/>
      <c r="B22" s="55"/>
      <c r="C22" s="55"/>
      <c r="D22" s="55"/>
    </row>
    <row r="23" spans="1:4" x14ac:dyDescent="0.25">
      <c r="A23" s="55"/>
      <c r="B23" s="55"/>
      <c r="C23" s="55"/>
      <c r="D23" s="55"/>
    </row>
    <row r="24" spans="1:4" x14ac:dyDescent="0.25">
      <c r="A24" s="54"/>
      <c r="B24" s="54"/>
      <c r="C24" s="54"/>
      <c r="D24" s="54"/>
    </row>
    <row r="25" spans="1:4" x14ac:dyDescent="0.25">
      <c r="A25" s="54"/>
      <c r="B25" s="55"/>
      <c r="C25" s="55"/>
      <c r="D25" s="55"/>
    </row>
    <row r="26" spans="1:4" x14ac:dyDescent="0.25">
      <c r="A26" s="54"/>
      <c r="B26" s="54"/>
      <c r="C26" s="55"/>
      <c r="D26" s="55"/>
    </row>
    <row r="27" spans="1:4" x14ac:dyDescent="0.25">
      <c r="A27" s="56"/>
      <c r="B27" s="57"/>
      <c r="C27" s="56"/>
      <c r="D27" s="56"/>
    </row>
    <row r="28" spans="1:4" x14ac:dyDescent="0.25">
      <c r="A28" s="56"/>
      <c r="B28" s="58"/>
      <c r="C28" s="56"/>
      <c r="D28" s="56"/>
    </row>
    <row r="29" spans="1:4" x14ac:dyDescent="0.25">
      <c r="A29" s="56"/>
      <c r="B29" s="58"/>
      <c r="C29" s="56"/>
      <c r="D29" s="56"/>
    </row>
    <row r="30" spans="1:4" x14ac:dyDescent="0.25">
      <c r="A30" s="56"/>
      <c r="B30" s="58"/>
      <c r="C30" s="56"/>
      <c r="D30" s="56"/>
    </row>
    <row r="31" spans="1:4" x14ac:dyDescent="0.25">
      <c r="A31" s="56"/>
      <c r="B31" s="57"/>
      <c r="C31" s="59"/>
      <c r="D31" s="59"/>
    </row>
    <row r="32" spans="1:4" x14ac:dyDescent="0.25">
      <c r="A32" s="56"/>
      <c r="B32" s="57"/>
      <c r="C32" s="56"/>
      <c r="D32" s="56"/>
    </row>
    <row r="33" spans="1:4" x14ac:dyDescent="0.25">
      <c r="A33" s="56"/>
      <c r="B33" s="58"/>
      <c r="C33" s="56"/>
      <c r="D33" s="56"/>
    </row>
    <row r="34" spans="1:4" x14ac:dyDescent="0.25">
      <c r="A34" s="56"/>
      <c r="B34" s="57"/>
      <c r="C34" s="59"/>
      <c r="D34" s="59"/>
    </row>
    <row r="35" spans="1:4" x14ac:dyDescent="0.25">
      <c r="A35" s="60"/>
      <c r="B35" s="60"/>
      <c r="C35" s="60"/>
      <c r="D35" s="60"/>
    </row>
    <row r="36" spans="1:4" x14ac:dyDescent="0.25">
      <c r="A36" s="60"/>
      <c r="B36" s="60"/>
      <c r="C36" s="60"/>
      <c r="D36" s="60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B6" sqref="B6:C6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83" t="s">
        <v>58</v>
      </c>
      <c r="C1" s="83"/>
      <c r="D1" s="83"/>
      <c r="E1" s="7"/>
      <c r="F1" s="7"/>
      <c r="G1" s="7"/>
      <c r="H1" s="7"/>
    </row>
    <row r="2" spans="1:8" ht="21.6" customHeight="1" x14ac:dyDescent="0.25">
      <c r="A2" s="6"/>
      <c r="B2" s="82" t="s">
        <v>30</v>
      </c>
      <c r="C2" s="82"/>
      <c r="D2" s="82"/>
      <c r="E2" s="1"/>
      <c r="F2" s="1"/>
      <c r="G2" s="1"/>
      <c r="H2" s="1"/>
    </row>
    <row r="3" spans="1:8" ht="17.25" customHeight="1" x14ac:dyDescent="0.25">
      <c r="A3" s="6"/>
      <c r="B3" s="81" t="s">
        <v>45</v>
      </c>
      <c r="C3" s="81"/>
      <c r="D3" s="81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10"/>
      <c r="B5" s="45" t="s">
        <v>10</v>
      </c>
      <c r="C5" s="10"/>
      <c r="D5" s="10"/>
      <c r="E5" s="1"/>
      <c r="F5" s="1"/>
      <c r="G5" s="1"/>
      <c r="H5" s="1"/>
    </row>
    <row r="6" spans="1:8" ht="30" x14ac:dyDescent="0.25">
      <c r="A6" s="38">
        <v>1</v>
      </c>
      <c r="B6" s="54" t="s">
        <v>64</v>
      </c>
      <c r="C6" s="78">
        <f>6714.5+2770</f>
        <v>9484.5</v>
      </c>
      <c r="D6" s="3">
        <f>C6</f>
        <v>9484.5</v>
      </c>
    </row>
    <row r="7" spans="1:8" x14ac:dyDescent="0.25">
      <c r="A7" s="41"/>
      <c r="B7" s="15"/>
      <c r="C7" s="46"/>
      <c r="D7" s="14"/>
    </row>
    <row r="8" spans="1:8" x14ac:dyDescent="0.25">
      <c r="A8" s="15"/>
      <c r="B8" s="38"/>
      <c r="C8" s="18"/>
      <c r="D8" s="19"/>
    </row>
    <row r="9" spans="1:8" x14ac:dyDescent="0.25">
      <c r="A9" s="39"/>
      <c r="B9" s="40"/>
      <c r="C9" s="14"/>
      <c r="D9" s="14"/>
    </row>
    <row r="10" spans="1:8" x14ac:dyDescent="0.25">
      <c r="A10" s="16"/>
      <c r="B10" s="21"/>
      <c r="C10" s="17"/>
      <c r="D10" s="20"/>
    </row>
    <row r="11" spans="1:8" x14ac:dyDescent="0.25">
      <c r="A11" s="15"/>
      <c r="B11" s="13"/>
      <c r="C11" s="15"/>
      <c r="D11" s="15"/>
    </row>
    <row r="12" spans="1:8" x14ac:dyDescent="0.25">
      <c r="A12" s="15"/>
      <c r="B12" s="15"/>
      <c r="C12" s="15"/>
      <c r="D12" s="15"/>
    </row>
    <row r="13" spans="1:8" x14ac:dyDescent="0.25">
      <c r="A13" s="15"/>
      <c r="B13" s="15"/>
      <c r="C13" s="15"/>
      <c r="D13" s="15"/>
    </row>
    <row r="14" spans="1:8" x14ac:dyDescent="0.25">
      <c r="A14" s="15"/>
      <c r="B14" s="14"/>
      <c r="C14" s="14"/>
      <c r="D14" s="14"/>
    </row>
    <row r="15" spans="1:8" x14ac:dyDescent="0.25">
      <c r="A15" s="15"/>
      <c r="B15" s="14"/>
      <c r="C15" s="15"/>
      <c r="D15" s="15"/>
    </row>
    <row r="16" spans="1:8" x14ac:dyDescent="0.25">
      <c r="A16" s="15"/>
      <c r="B16" s="42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4"/>
      <c r="C18" s="14"/>
      <c r="D18" s="14"/>
    </row>
    <row r="19" spans="1:4" x14ac:dyDescent="0.25">
      <c r="A19" s="15"/>
      <c r="B19" s="14"/>
      <c r="C19" s="15"/>
      <c r="D19" s="15"/>
    </row>
    <row r="20" spans="1:4" x14ac:dyDescent="0.25">
      <c r="A20" s="15"/>
      <c r="B20" s="22"/>
      <c r="C20" s="15"/>
      <c r="D20" s="15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14"/>
      <c r="C22" s="14"/>
      <c r="D22" s="14"/>
    </row>
    <row r="23" spans="1:4" x14ac:dyDescent="0.25">
      <c r="A23" s="15"/>
      <c r="B23" s="23"/>
      <c r="C23" s="15"/>
      <c r="D23" s="15"/>
    </row>
    <row r="24" spans="1:4" x14ac:dyDescent="0.25">
      <c r="A24" s="15"/>
      <c r="B24" s="22"/>
      <c r="C24" s="15"/>
      <c r="D24" s="15"/>
    </row>
    <row r="25" spans="1:4" x14ac:dyDescent="0.25">
      <c r="A25" s="15"/>
      <c r="B25" s="38"/>
      <c r="C25" s="41"/>
      <c r="D25" s="14"/>
    </row>
    <row r="26" spans="1:4" x14ac:dyDescent="0.25">
      <c r="A26" s="15"/>
      <c r="B26" s="23"/>
      <c r="C26" s="14"/>
      <c r="D26" s="14"/>
    </row>
    <row r="27" spans="1:4" x14ac:dyDescent="0.25">
      <c r="A27" s="15"/>
      <c r="B27" s="25"/>
      <c r="C27" s="15"/>
      <c r="D27" s="15"/>
    </row>
    <row r="28" spans="1:4" x14ac:dyDescent="0.25">
      <c r="A28" s="15"/>
      <c r="B28" s="23"/>
      <c r="C28" s="14"/>
      <c r="D28" s="14"/>
    </row>
    <row r="29" spans="1:4" x14ac:dyDescent="0.25">
      <c r="A29" s="15"/>
      <c r="B29" s="23"/>
      <c r="C29" s="15"/>
      <c r="D29" s="15"/>
    </row>
    <row r="30" spans="1:4" x14ac:dyDescent="0.25">
      <c r="A30" s="15"/>
      <c r="B30" s="32"/>
      <c r="C30" s="15"/>
      <c r="D30" s="15"/>
    </row>
    <row r="31" spans="1:4" x14ac:dyDescent="0.25">
      <c r="A31" s="15"/>
      <c r="B31" s="23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12" sqref="B1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21" x14ac:dyDescent="0.35">
      <c r="A1" s="1"/>
      <c r="B1" s="83" t="s">
        <v>58</v>
      </c>
      <c r="C1" s="83"/>
      <c r="D1" s="83"/>
    </row>
    <row r="2" spans="1:4" ht="15.75" x14ac:dyDescent="0.25">
      <c r="A2" s="6"/>
      <c r="B2" s="82" t="s">
        <v>30</v>
      </c>
      <c r="C2" s="82"/>
      <c r="D2" s="82"/>
    </row>
    <row r="3" spans="1:4" ht="15.75" x14ac:dyDescent="0.25">
      <c r="A3" s="6"/>
      <c r="B3" s="81" t="s">
        <v>45</v>
      </c>
      <c r="C3" s="81"/>
      <c r="D3" s="81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62"/>
      <c r="B5" s="62"/>
      <c r="C5" s="62"/>
      <c r="D5" s="62"/>
    </row>
    <row r="6" spans="1:4" x14ac:dyDescent="0.25">
      <c r="A6" s="55"/>
      <c r="B6" s="54"/>
      <c r="C6" s="65"/>
      <c r="D6" s="55"/>
    </row>
    <row r="7" spans="1:4" x14ac:dyDescent="0.25">
      <c r="A7" s="59"/>
      <c r="B7" s="59"/>
      <c r="C7" s="66"/>
      <c r="D7" s="59"/>
    </row>
    <row r="8" spans="1:4" x14ac:dyDescent="0.25">
      <c r="A8" s="56"/>
      <c r="B8" s="54"/>
      <c r="C8" s="67"/>
      <c r="D8" s="68"/>
    </row>
    <row r="9" spans="1:4" x14ac:dyDescent="0.25">
      <c r="A9" s="69"/>
      <c r="B9" s="70"/>
      <c r="C9" s="59"/>
      <c r="D9" s="59"/>
    </row>
    <row r="10" spans="1:4" x14ac:dyDescent="0.25">
      <c r="A10" s="71"/>
      <c r="B10" s="72"/>
      <c r="C10" s="73"/>
      <c r="D10" s="74"/>
    </row>
    <row r="11" spans="1:4" x14ac:dyDescent="0.25">
      <c r="A11" s="56"/>
      <c r="B11" s="54"/>
      <c r="C11" s="56"/>
      <c r="D11" s="56"/>
    </row>
    <row r="12" spans="1:4" x14ac:dyDescent="0.25">
      <c r="A12" s="56"/>
      <c r="B12" s="56"/>
      <c r="C12" s="56"/>
      <c r="D12" s="56"/>
    </row>
    <row r="13" spans="1:4" x14ac:dyDescent="0.25">
      <c r="A13" s="56"/>
      <c r="B13" s="56"/>
      <c r="C13" s="56"/>
      <c r="D13" s="56"/>
    </row>
    <row r="14" spans="1:4" x14ac:dyDescent="0.25">
      <c r="A14" s="56"/>
      <c r="B14" s="59"/>
      <c r="C14" s="59"/>
      <c r="D14" s="59"/>
    </row>
    <row r="15" spans="1:4" x14ac:dyDescent="0.25">
      <c r="A15" s="56"/>
      <c r="B15" s="59"/>
      <c r="C15" s="56"/>
      <c r="D15" s="56"/>
    </row>
    <row r="16" spans="1:4" x14ac:dyDescent="0.25">
      <c r="A16" s="56"/>
      <c r="B16" s="64"/>
      <c r="C16" s="56"/>
      <c r="D16" s="56"/>
    </row>
    <row r="17" spans="1:4" x14ac:dyDescent="0.25">
      <c r="A17" s="56"/>
      <c r="B17" s="56"/>
      <c r="C17" s="56"/>
      <c r="D17" s="56"/>
    </row>
    <row r="18" spans="1:4" x14ac:dyDescent="0.25">
      <c r="A18" s="56"/>
      <c r="B18" s="59"/>
      <c r="C18" s="59"/>
      <c r="D18" s="59"/>
    </row>
    <row r="19" spans="1:4" x14ac:dyDescent="0.25">
      <c r="A19" s="56"/>
      <c r="B19" s="59"/>
      <c r="C19" s="56"/>
      <c r="D19" s="56"/>
    </row>
    <row r="20" spans="1:4" x14ac:dyDescent="0.25">
      <c r="A20" s="56"/>
      <c r="B20" s="58"/>
      <c r="C20" s="56"/>
      <c r="D20" s="56"/>
    </row>
    <row r="21" spans="1:4" x14ac:dyDescent="0.25">
      <c r="A21" s="56"/>
      <c r="B21" s="54"/>
      <c r="C21" s="56"/>
      <c r="D21" s="56"/>
    </row>
    <row r="22" spans="1:4" x14ac:dyDescent="0.25">
      <c r="A22" s="56"/>
      <c r="B22" s="59"/>
      <c r="C22" s="59"/>
      <c r="D22" s="59"/>
    </row>
    <row r="23" spans="1:4" x14ac:dyDescent="0.25">
      <c r="A23" s="56"/>
      <c r="B23" s="75"/>
      <c r="C23" s="56"/>
      <c r="D23" s="56"/>
    </row>
    <row r="24" spans="1:4" x14ac:dyDescent="0.25">
      <c r="A24" s="56"/>
      <c r="B24" s="58"/>
      <c r="C24" s="56"/>
      <c r="D24" s="56"/>
    </row>
    <row r="25" spans="1:4" x14ac:dyDescent="0.25">
      <c r="A25" s="56"/>
      <c r="B25" s="54"/>
      <c r="C25" s="56"/>
      <c r="D25" s="59"/>
    </row>
    <row r="26" spans="1:4" x14ac:dyDescent="0.25">
      <c r="A26" s="56"/>
      <c r="B26" s="75"/>
      <c r="C26" s="59"/>
      <c r="D26" s="59"/>
    </row>
    <row r="27" spans="1:4" x14ac:dyDescent="0.25">
      <c r="A27" s="56"/>
      <c r="B27" s="76"/>
      <c r="C27" s="56"/>
      <c r="D27" s="56"/>
    </row>
    <row r="28" spans="1:4" x14ac:dyDescent="0.25">
      <c r="A28" s="56"/>
      <c r="B28" s="75"/>
      <c r="C28" s="59"/>
      <c r="D28" s="59"/>
    </row>
    <row r="29" spans="1:4" x14ac:dyDescent="0.25">
      <c r="A29" s="56"/>
      <c r="B29" s="75"/>
      <c r="C29" s="56"/>
      <c r="D29" s="56"/>
    </row>
    <row r="30" spans="1:4" x14ac:dyDescent="0.25">
      <c r="A30" s="56"/>
      <c r="B30" s="76"/>
      <c r="C30" s="56"/>
      <c r="D30" s="56"/>
    </row>
    <row r="31" spans="1:4" x14ac:dyDescent="0.25">
      <c r="A31" s="56"/>
      <c r="B31" s="75"/>
      <c r="C31" s="59"/>
      <c r="D31" s="59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D8" sqref="D8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83" t="s">
        <v>59</v>
      </c>
      <c r="C1" s="83"/>
      <c r="D1" s="83"/>
      <c r="E1" s="7"/>
      <c r="F1" s="7"/>
      <c r="G1" s="7"/>
      <c r="H1" s="7"/>
    </row>
    <row r="2" spans="1:8" ht="15.75" x14ac:dyDescent="0.25">
      <c r="A2" s="6"/>
      <c r="B2" s="82" t="s">
        <v>30</v>
      </c>
      <c r="C2" s="82"/>
      <c r="D2" s="82"/>
      <c r="E2" s="1"/>
      <c r="F2" s="1"/>
      <c r="G2" s="1"/>
      <c r="H2" s="1"/>
    </row>
    <row r="3" spans="1:8" ht="15.75" x14ac:dyDescent="0.25">
      <c r="A3" s="6"/>
      <c r="B3" s="81" t="s">
        <v>46</v>
      </c>
      <c r="C3" s="81"/>
      <c r="D3" s="81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61"/>
      <c r="B5" s="63" t="s">
        <v>13</v>
      </c>
      <c r="C5" s="61"/>
      <c r="D5" s="61"/>
      <c r="E5" s="1"/>
      <c r="F5" s="1"/>
      <c r="G5" s="1"/>
      <c r="H5" s="1"/>
    </row>
    <row r="6" spans="1:8" s="1" customFormat="1" x14ac:dyDescent="0.25">
      <c r="A6" s="54">
        <v>1</v>
      </c>
      <c r="B6" s="54" t="s">
        <v>67</v>
      </c>
      <c r="C6" s="54">
        <v>18754.5</v>
      </c>
      <c r="D6" s="55">
        <f>C6</f>
        <v>18754.5</v>
      </c>
    </row>
    <row r="7" spans="1:8" s="5" customFormat="1" x14ac:dyDescent="0.25">
      <c r="A7" s="55"/>
      <c r="B7" s="55" t="s">
        <v>14</v>
      </c>
      <c r="C7" s="55"/>
      <c r="D7" s="55"/>
    </row>
    <row r="8" spans="1:8" x14ac:dyDescent="0.25">
      <c r="A8" s="56">
        <v>1</v>
      </c>
      <c r="B8" s="54" t="s">
        <v>68</v>
      </c>
      <c r="C8" s="56">
        <v>9880</v>
      </c>
      <c r="D8" s="59">
        <f>C8+D6</f>
        <v>28634.5</v>
      </c>
    </row>
    <row r="9" spans="1:8" x14ac:dyDescent="0.25">
      <c r="A9" s="56"/>
      <c r="B9" s="54"/>
      <c r="C9" s="56"/>
      <c r="D9" s="56"/>
    </row>
    <row r="10" spans="1:8" s="5" customFormat="1" x14ac:dyDescent="0.25">
      <c r="A10" s="56"/>
      <c r="B10" s="54"/>
      <c r="C10" s="56"/>
      <c r="D10" s="59"/>
    </row>
    <row r="11" spans="1:8" x14ac:dyDescent="0.25">
      <c r="A11" s="56"/>
      <c r="B11" s="54"/>
      <c r="C11" s="56"/>
      <c r="D11" s="59"/>
    </row>
    <row r="12" spans="1:8" x14ac:dyDescent="0.25">
      <c r="A12" s="59"/>
      <c r="B12" s="55"/>
      <c r="C12" s="59"/>
      <c r="D12" s="59"/>
    </row>
    <row r="13" spans="1:8" x14ac:dyDescent="0.25">
      <c r="A13" s="59"/>
      <c r="B13" s="55"/>
      <c r="C13" s="59"/>
      <c r="D13" s="59"/>
    </row>
    <row r="14" spans="1:8" x14ac:dyDescent="0.25">
      <c r="A14" s="56"/>
      <c r="B14" s="54"/>
      <c r="C14" s="56"/>
      <c r="D14" s="56"/>
    </row>
    <row r="15" spans="1:8" x14ac:dyDescent="0.25">
      <c r="A15" s="56"/>
      <c r="B15" s="55"/>
      <c r="C15" s="59"/>
      <c r="D15" s="59"/>
    </row>
    <row r="16" spans="1:8" x14ac:dyDescent="0.25">
      <c r="A16" s="56"/>
      <c r="B16" s="55"/>
      <c r="C16" s="56"/>
      <c r="D16" s="56"/>
    </row>
    <row r="17" spans="1:4" x14ac:dyDescent="0.25">
      <c r="A17" s="56"/>
      <c r="B17" s="54"/>
      <c r="C17" s="56"/>
      <c r="D17" s="56"/>
    </row>
    <row r="18" spans="1:4" x14ac:dyDescent="0.25">
      <c r="A18" s="56"/>
      <c r="B18" s="55"/>
      <c r="C18" s="59"/>
      <c r="D18" s="59"/>
    </row>
    <row r="19" spans="1:4" x14ac:dyDescent="0.25">
      <c r="A19" s="56"/>
      <c r="B19" s="55"/>
      <c r="C19" s="59"/>
      <c r="D19" s="59"/>
    </row>
    <row r="20" spans="1:4" x14ac:dyDescent="0.25">
      <c r="A20" s="56"/>
      <c r="B20" s="54"/>
      <c r="C20" s="56"/>
      <c r="D20" s="56"/>
    </row>
    <row r="21" spans="1:4" x14ac:dyDescent="0.25">
      <c r="A21" s="56"/>
      <c r="B21" s="54"/>
      <c r="C21" s="56"/>
      <c r="D21" s="56"/>
    </row>
    <row r="22" spans="1:4" x14ac:dyDescent="0.25">
      <c r="A22" s="56"/>
      <c r="B22" s="55"/>
      <c r="C22" s="59"/>
      <c r="D22" s="59"/>
    </row>
    <row r="23" spans="1:4" x14ac:dyDescent="0.25">
      <c r="A23" s="56"/>
      <c r="B23" s="57"/>
      <c r="C23" s="56"/>
      <c r="D23" s="56"/>
    </row>
    <row r="24" spans="1:4" x14ac:dyDescent="0.25">
      <c r="A24" s="56"/>
      <c r="B24" s="58"/>
      <c r="C24" s="56"/>
      <c r="D24" s="56"/>
    </row>
    <row r="25" spans="1:4" x14ac:dyDescent="0.25">
      <c r="A25" s="56"/>
      <c r="B25" s="57"/>
      <c r="C25" s="59"/>
      <c r="D25" s="59"/>
    </row>
    <row r="26" spans="1:4" x14ac:dyDescent="0.25">
      <c r="A26" s="56"/>
      <c r="B26" s="57"/>
      <c r="C26" s="56"/>
      <c r="D26" s="56"/>
    </row>
    <row r="27" spans="1:4" x14ac:dyDescent="0.25">
      <c r="A27" s="56"/>
      <c r="B27" s="58"/>
      <c r="C27" s="56"/>
      <c r="D27" s="56"/>
    </row>
    <row r="28" spans="1:4" x14ac:dyDescent="0.25">
      <c r="A28" s="56"/>
      <c r="B28" s="57"/>
      <c r="C28" s="59"/>
      <c r="D28" s="59"/>
    </row>
    <row r="29" spans="1:4" x14ac:dyDescent="0.25">
      <c r="A29" s="56"/>
      <c r="B29" s="57"/>
      <c r="C29" s="56"/>
      <c r="D29" s="56"/>
    </row>
    <row r="30" spans="1:4" x14ac:dyDescent="0.25">
      <c r="A30" s="56"/>
      <c r="B30" s="58"/>
      <c r="C30" s="56"/>
      <c r="D30" s="59"/>
    </row>
    <row r="31" spans="1:4" x14ac:dyDescent="0.25">
      <c r="A31" s="56"/>
      <c r="B31" s="57"/>
      <c r="C31" s="59"/>
      <c r="D31" s="59"/>
    </row>
    <row r="32" spans="1:4" x14ac:dyDescent="0.25">
      <c r="A32" s="56"/>
      <c r="B32" s="58"/>
      <c r="C32" s="56"/>
      <c r="D32" s="56"/>
    </row>
    <row r="33" spans="1:4" x14ac:dyDescent="0.25">
      <c r="A33" s="56"/>
      <c r="B33" s="57"/>
      <c r="C33" s="59"/>
      <c r="D33" s="59"/>
    </row>
    <row r="34" spans="1:4" x14ac:dyDescent="0.25">
      <c r="A34" s="60"/>
      <c r="B34" s="60"/>
      <c r="C34" s="60"/>
      <c r="D34" s="60"/>
    </row>
    <row r="35" spans="1:4" x14ac:dyDescent="0.25">
      <c r="A35" s="60"/>
      <c r="B35" s="60"/>
      <c r="C35" s="60"/>
      <c r="D35" s="60"/>
    </row>
    <row r="36" spans="1:4" x14ac:dyDescent="0.25">
      <c r="A36" s="60"/>
      <c r="B36" s="60"/>
      <c r="C36" s="60"/>
      <c r="D36" s="60"/>
    </row>
    <row r="37" spans="1:4" x14ac:dyDescent="0.25">
      <c r="A37" s="60"/>
      <c r="B37" s="60"/>
      <c r="C37" s="60"/>
      <c r="D37" s="60"/>
    </row>
    <row r="38" spans="1:4" x14ac:dyDescent="0.25">
      <c r="A38" s="60"/>
      <c r="B38" s="60"/>
      <c r="C38" s="60"/>
      <c r="D38" s="60"/>
    </row>
    <row r="39" spans="1:4" x14ac:dyDescent="0.25">
      <c r="A39" s="60"/>
      <c r="B39" s="60"/>
      <c r="C39" s="60"/>
      <c r="D39" s="60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view="pageBreakPreview" zoomScale="60" zoomScaleNormal="65" workbookViewId="0">
      <selection activeCell="M20" sqref="M20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84" t="s">
        <v>57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ht="21" x14ac:dyDescent="0.35">
      <c r="A2" s="7" t="s">
        <v>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s="12" customFormat="1" ht="20.25" customHeight="1" x14ac:dyDescent="0.25">
      <c r="A3" s="9"/>
      <c r="B3" s="33" t="s">
        <v>2</v>
      </c>
      <c r="C3" s="33" t="s">
        <v>5</v>
      </c>
      <c r="D3" s="33" t="s">
        <v>3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3" t="s">
        <v>13</v>
      </c>
      <c r="L3" s="33" t="s">
        <v>14</v>
      </c>
      <c r="M3" s="33" t="s">
        <v>15</v>
      </c>
      <c r="N3" s="27" t="s">
        <v>16</v>
      </c>
    </row>
    <row r="4" spans="1:14" ht="39.75" customHeight="1" x14ac:dyDescent="0.35">
      <c r="A4" s="34" t="s">
        <v>28</v>
      </c>
      <c r="B4" s="28">
        <f>B5+B6</f>
        <v>1790.15</v>
      </c>
      <c r="C4" s="28">
        <f t="shared" ref="C4:N4" si="0">C5+C6</f>
        <v>1790.15</v>
      </c>
      <c r="D4" s="28">
        <f t="shared" si="0"/>
        <v>1790.15</v>
      </c>
      <c r="E4" s="28">
        <f t="shared" si="0"/>
        <v>1790.15</v>
      </c>
      <c r="F4" s="28">
        <f t="shared" si="0"/>
        <v>1790.15</v>
      </c>
      <c r="G4" s="28">
        <f t="shared" si="0"/>
        <v>1790.15</v>
      </c>
      <c r="H4" s="28">
        <f t="shared" si="0"/>
        <v>1790.15</v>
      </c>
      <c r="I4" s="28">
        <f t="shared" si="0"/>
        <v>1790.15</v>
      </c>
      <c r="J4" s="28">
        <f t="shared" si="0"/>
        <v>1790.15</v>
      </c>
      <c r="K4" s="28">
        <f t="shared" si="0"/>
        <v>1790.15</v>
      </c>
      <c r="L4" s="28">
        <f t="shared" si="0"/>
        <v>1790.15</v>
      </c>
      <c r="M4" s="28">
        <f t="shared" si="0"/>
        <v>1790.15</v>
      </c>
      <c r="N4" s="28">
        <f t="shared" si="0"/>
        <v>21481.800000000003</v>
      </c>
    </row>
    <row r="5" spans="1:14" ht="39" customHeight="1" x14ac:dyDescent="0.35">
      <c r="A5" s="34" t="s">
        <v>17</v>
      </c>
      <c r="B5" s="29">
        <v>865.86</v>
      </c>
      <c r="C5" s="29">
        <v>865.86</v>
      </c>
      <c r="D5" s="29">
        <v>865.86</v>
      </c>
      <c r="E5" s="29">
        <v>865.86</v>
      </c>
      <c r="F5" s="29">
        <v>865.86</v>
      </c>
      <c r="G5" s="29">
        <v>865.86</v>
      </c>
      <c r="H5" s="29">
        <v>865.86</v>
      </c>
      <c r="I5" s="29">
        <v>865.86</v>
      </c>
      <c r="J5" s="29">
        <v>865.86</v>
      </c>
      <c r="K5" s="29">
        <v>865.86</v>
      </c>
      <c r="L5" s="29">
        <v>865.86</v>
      </c>
      <c r="M5" s="29">
        <v>865.86</v>
      </c>
      <c r="N5" s="29">
        <f t="shared" ref="N5:N22" si="1">SUM(B5:M5)</f>
        <v>10390.32</v>
      </c>
    </row>
    <row r="6" spans="1:14" ht="44.25" customHeight="1" x14ac:dyDescent="0.35">
      <c r="A6" s="34" t="s">
        <v>34</v>
      </c>
      <c r="B6" s="29">
        <v>924.29</v>
      </c>
      <c r="C6" s="29">
        <v>924.29</v>
      </c>
      <c r="D6" s="29">
        <v>924.29</v>
      </c>
      <c r="E6" s="29">
        <v>924.29</v>
      </c>
      <c r="F6" s="29">
        <v>924.29</v>
      </c>
      <c r="G6" s="29">
        <v>924.29</v>
      </c>
      <c r="H6" s="29">
        <v>924.29</v>
      </c>
      <c r="I6" s="29">
        <v>924.29</v>
      </c>
      <c r="J6" s="29">
        <v>924.29</v>
      </c>
      <c r="K6" s="29">
        <v>924.29</v>
      </c>
      <c r="L6" s="29">
        <v>924.29</v>
      </c>
      <c r="M6" s="29">
        <v>924.29</v>
      </c>
      <c r="N6" s="29">
        <f>SUM(B6:M6)</f>
        <v>11091.480000000003</v>
      </c>
    </row>
    <row r="7" spans="1:14" ht="44.25" customHeight="1" x14ac:dyDescent="0.35">
      <c r="A7" s="34" t="s">
        <v>49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>
        <f>SUM(B7:M7)</f>
        <v>0</v>
      </c>
    </row>
    <row r="8" spans="1:14" ht="36" customHeight="1" x14ac:dyDescent="0.35">
      <c r="A8" s="35" t="s">
        <v>18</v>
      </c>
      <c r="B8" s="28">
        <f>B9+B10+B11+B12</f>
        <v>922.75</v>
      </c>
      <c r="C8" s="28">
        <f t="shared" ref="C8:M8" si="2">C9+C10+C11+C12</f>
        <v>2290.89</v>
      </c>
      <c r="D8" s="28">
        <f t="shared" si="2"/>
        <v>2596.41</v>
      </c>
      <c r="E8" s="28">
        <f t="shared" si="2"/>
        <v>1267.75</v>
      </c>
      <c r="F8" s="28">
        <f t="shared" si="2"/>
        <v>0</v>
      </c>
      <c r="G8" s="28">
        <f t="shared" si="2"/>
        <v>0</v>
      </c>
      <c r="H8" s="28">
        <f t="shared" si="2"/>
        <v>0</v>
      </c>
      <c r="I8" s="28">
        <f t="shared" si="2"/>
        <v>0</v>
      </c>
      <c r="J8" s="28">
        <f t="shared" si="2"/>
        <v>949.5</v>
      </c>
      <c r="K8" s="28">
        <f t="shared" si="2"/>
        <v>689.5</v>
      </c>
      <c r="L8" s="28">
        <f t="shared" si="2"/>
        <v>0</v>
      </c>
      <c r="M8" s="28">
        <f t="shared" si="2"/>
        <v>0</v>
      </c>
      <c r="N8" s="28">
        <f t="shared" si="1"/>
        <v>8716.7999999999993</v>
      </c>
    </row>
    <row r="9" spans="1:14" ht="40.5" customHeight="1" x14ac:dyDescent="0.35">
      <c r="A9" s="34" t="s">
        <v>19</v>
      </c>
      <c r="B9" s="29"/>
      <c r="C9" s="29"/>
      <c r="D9" s="29"/>
      <c r="E9" s="29"/>
      <c r="F9" s="29"/>
      <c r="G9" s="29"/>
      <c r="H9" s="29"/>
      <c r="I9" s="29"/>
      <c r="J9" s="29">
        <v>316.5</v>
      </c>
      <c r="K9" s="29"/>
      <c r="L9" s="29"/>
      <c r="M9" s="29"/>
      <c r="N9" s="28">
        <f t="shared" si="1"/>
        <v>316.5</v>
      </c>
    </row>
    <row r="10" spans="1:14" ht="45.75" customHeight="1" x14ac:dyDescent="0.35">
      <c r="A10" s="34" t="s">
        <v>20</v>
      </c>
      <c r="B10" s="30"/>
      <c r="C10" s="29">
        <v>1899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8">
        <f t="shared" si="1"/>
        <v>1899</v>
      </c>
    </row>
    <row r="11" spans="1:14" ht="45.75" customHeight="1" x14ac:dyDescent="0.35">
      <c r="A11" s="43" t="s">
        <v>31</v>
      </c>
      <c r="B11" s="30">
        <v>922.75</v>
      </c>
      <c r="C11" s="29"/>
      <c r="D11" s="29">
        <v>1207</v>
      </c>
      <c r="E11" s="29">
        <v>1267.75</v>
      </c>
      <c r="F11" s="29"/>
      <c r="G11" s="29"/>
      <c r="H11" s="29"/>
      <c r="I11" s="29"/>
      <c r="J11" s="29">
        <v>633</v>
      </c>
      <c r="K11" s="29">
        <v>689.5</v>
      </c>
      <c r="L11" s="29"/>
      <c r="M11" s="29"/>
      <c r="N11" s="28">
        <f t="shared" si="1"/>
        <v>4720</v>
      </c>
    </row>
    <row r="12" spans="1:14" ht="21.75" customHeight="1" x14ac:dyDescent="0.35">
      <c r="A12" s="34" t="s">
        <v>21</v>
      </c>
      <c r="B12" s="29"/>
      <c r="C12" s="29">
        <v>391.89</v>
      </c>
      <c r="D12" s="29">
        <v>1389.41</v>
      </c>
      <c r="E12" s="29"/>
      <c r="F12" s="29"/>
      <c r="G12" s="29"/>
      <c r="H12" s="29"/>
      <c r="I12" s="29"/>
      <c r="J12" s="29"/>
      <c r="K12" s="29"/>
      <c r="L12" s="29"/>
      <c r="M12" s="29"/>
      <c r="N12" s="29">
        <f t="shared" si="1"/>
        <v>1781.3000000000002</v>
      </c>
    </row>
    <row r="13" spans="1:14" ht="23.25" customHeight="1" x14ac:dyDescent="0.35">
      <c r="A13" s="35" t="s">
        <v>22</v>
      </c>
      <c r="B13" s="28">
        <f>B14+B15+B16</f>
        <v>0</v>
      </c>
      <c r="C13" s="28">
        <f t="shared" ref="C13:M13" si="3">C14+C15+C16</f>
        <v>0</v>
      </c>
      <c r="D13" s="28">
        <f t="shared" si="3"/>
        <v>0</v>
      </c>
      <c r="E13" s="28">
        <f t="shared" si="3"/>
        <v>0</v>
      </c>
      <c r="F13" s="28">
        <f t="shared" si="3"/>
        <v>0</v>
      </c>
      <c r="G13" s="28">
        <f t="shared" si="3"/>
        <v>0</v>
      </c>
      <c r="H13" s="28">
        <f t="shared" si="3"/>
        <v>9484.5</v>
      </c>
      <c r="I13" s="28">
        <f t="shared" si="3"/>
        <v>0</v>
      </c>
      <c r="J13" s="28">
        <f t="shared" si="3"/>
        <v>0</v>
      </c>
      <c r="K13" s="28">
        <f t="shared" si="3"/>
        <v>18754.5</v>
      </c>
      <c r="L13" s="28">
        <f t="shared" si="3"/>
        <v>9880</v>
      </c>
      <c r="M13" s="28">
        <f t="shared" si="3"/>
        <v>0</v>
      </c>
      <c r="N13" s="28">
        <f t="shared" si="1"/>
        <v>38119</v>
      </c>
    </row>
    <row r="14" spans="1:14" ht="42" customHeight="1" x14ac:dyDescent="0.35">
      <c r="A14" s="34" t="s">
        <v>23</v>
      </c>
      <c r="B14" s="29"/>
      <c r="C14" s="29"/>
      <c r="D14" s="29"/>
      <c r="E14" s="29"/>
      <c r="F14" s="29"/>
      <c r="G14" s="29"/>
      <c r="H14" s="29"/>
      <c r="I14" s="29"/>
      <c r="J14" s="29"/>
      <c r="K14" s="29">
        <v>18754.5</v>
      </c>
      <c r="L14" s="29">
        <v>9880</v>
      </c>
      <c r="M14" s="29"/>
      <c r="N14" s="29">
        <f t="shared" si="1"/>
        <v>28634.5</v>
      </c>
    </row>
    <row r="15" spans="1:14" ht="40.5" customHeight="1" x14ac:dyDescent="0.35">
      <c r="A15" s="34" t="s">
        <v>24</v>
      </c>
      <c r="B15" s="29"/>
      <c r="C15" s="29"/>
      <c r="D15" s="29"/>
      <c r="E15" s="29"/>
      <c r="F15" s="29"/>
      <c r="G15" s="29"/>
      <c r="H15" s="29">
        <v>9484.5</v>
      </c>
      <c r="I15" s="29"/>
      <c r="J15" s="29"/>
      <c r="K15" s="29"/>
      <c r="L15" s="29"/>
      <c r="M15" s="29"/>
      <c r="N15" s="29">
        <f t="shared" si="1"/>
        <v>9484.5</v>
      </c>
    </row>
    <row r="16" spans="1:14" ht="40.5" customHeight="1" x14ac:dyDescent="0.35">
      <c r="A16" s="43" t="s">
        <v>32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>
        <f t="shared" si="1"/>
        <v>0</v>
      </c>
    </row>
    <row r="17" spans="1:14" ht="40.5" customHeight="1" x14ac:dyDescent="0.35">
      <c r="A17" s="51" t="s">
        <v>48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>
        <f t="shared" si="1"/>
        <v>0</v>
      </c>
    </row>
    <row r="18" spans="1:14" ht="40.5" customHeight="1" x14ac:dyDescent="0.35">
      <c r="A18" s="35" t="s">
        <v>51</v>
      </c>
      <c r="B18" s="28">
        <f>B19+B20+B21</f>
        <v>788.76</v>
      </c>
      <c r="C18" s="28">
        <f t="shared" ref="C18:M18" si="4">C19+C20+C21</f>
        <v>111.23000000000002</v>
      </c>
      <c r="D18" s="28">
        <f t="shared" si="4"/>
        <v>1850.32</v>
      </c>
      <c r="E18" s="28">
        <f t="shared" si="4"/>
        <v>504.72000000000008</v>
      </c>
      <c r="F18" s="28">
        <f t="shared" si="4"/>
        <v>689.41</v>
      </c>
      <c r="G18" s="28">
        <f t="shared" si="4"/>
        <v>270.18000000000006</v>
      </c>
      <c r="H18" s="28">
        <f t="shared" si="4"/>
        <v>808.43000000000006</v>
      </c>
      <c r="I18" s="28">
        <f t="shared" si="4"/>
        <v>350.67</v>
      </c>
      <c r="J18" s="28">
        <f t="shared" si="4"/>
        <v>1180.6100000000001</v>
      </c>
      <c r="K18" s="28">
        <f t="shared" si="4"/>
        <v>1095.27</v>
      </c>
      <c r="L18" s="28">
        <f t="shared" si="4"/>
        <v>-247.58000000000004</v>
      </c>
      <c r="M18" s="28">
        <f t="shared" si="4"/>
        <v>-340.91999999999996</v>
      </c>
      <c r="N18" s="28">
        <f t="shared" ref="N18:N21" si="5">SUM(B18:M18)</f>
        <v>7061.1</v>
      </c>
    </row>
    <row r="19" spans="1:14" ht="40.5" customHeight="1" x14ac:dyDescent="0.35">
      <c r="A19" s="34" t="s">
        <v>52</v>
      </c>
      <c r="B19" s="29">
        <v>476.32</v>
      </c>
      <c r="C19" s="29">
        <v>-178.62</v>
      </c>
      <c r="D19" s="29">
        <v>1131.26</v>
      </c>
      <c r="E19" s="29">
        <v>297.7</v>
      </c>
      <c r="F19" s="29">
        <v>387.01</v>
      </c>
      <c r="G19" s="29">
        <v>178.62</v>
      </c>
      <c r="H19" s="29">
        <v>297.7</v>
      </c>
      <c r="I19" s="29">
        <v>-476.32</v>
      </c>
      <c r="J19" s="29">
        <v>238.16</v>
      </c>
      <c r="K19" s="29">
        <v>238.16</v>
      </c>
      <c r="L19" s="29">
        <v>238.16</v>
      </c>
      <c r="M19" s="29">
        <v>-148.85</v>
      </c>
      <c r="N19" s="29">
        <f t="shared" si="5"/>
        <v>2679.2999999999993</v>
      </c>
    </row>
    <row r="20" spans="1:14" ht="40.5" customHeight="1" x14ac:dyDescent="0.35">
      <c r="A20" s="34" t="s">
        <v>53</v>
      </c>
      <c r="B20" s="29">
        <v>259.73</v>
      </c>
      <c r="C20" s="29">
        <v>259.73</v>
      </c>
      <c r="D20" s="29">
        <v>259.73</v>
      </c>
      <c r="E20" s="29">
        <v>259.73</v>
      </c>
      <c r="F20" s="29">
        <v>259.73</v>
      </c>
      <c r="G20" s="29">
        <v>259.73</v>
      </c>
      <c r="H20" s="29">
        <v>259.73</v>
      </c>
      <c r="I20" s="29">
        <v>259.73</v>
      </c>
      <c r="J20" s="29">
        <v>259.73</v>
      </c>
      <c r="K20" s="29">
        <v>259.73</v>
      </c>
      <c r="L20" s="29">
        <v>259.73</v>
      </c>
      <c r="M20" s="29">
        <v>259.73</v>
      </c>
      <c r="N20" s="29">
        <f t="shared" si="5"/>
        <v>3116.76</v>
      </c>
    </row>
    <row r="21" spans="1:14" ht="40.5" customHeight="1" x14ac:dyDescent="0.35">
      <c r="A21" s="43" t="s">
        <v>54</v>
      </c>
      <c r="B21" s="29">
        <v>52.71</v>
      </c>
      <c r="C21" s="29">
        <v>30.12</v>
      </c>
      <c r="D21" s="29">
        <v>459.33</v>
      </c>
      <c r="E21" s="29">
        <v>-52.71</v>
      </c>
      <c r="F21" s="29">
        <v>42.67</v>
      </c>
      <c r="G21" s="29">
        <v>-168.17</v>
      </c>
      <c r="H21" s="29">
        <v>251</v>
      </c>
      <c r="I21" s="29">
        <v>567.26</v>
      </c>
      <c r="J21" s="29">
        <v>682.72</v>
      </c>
      <c r="K21" s="29">
        <v>597.38</v>
      </c>
      <c r="L21" s="29">
        <v>-745.47</v>
      </c>
      <c r="M21" s="29">
        <v>-451.8</v>
      </c>
      <c r="N21" s="29">
        <f t="shared" si="5"/>
        <v>1265.04</v>
      </c>
    </row>
    <row r="22" spans="1:14" ht="39.75" customHeight="1" x14ac:dyDescent="0.35">
      <c r="A22" s="35" t="s">
        <v>55</v>
      </c>
      <c r="B22" s="28">
        <v>1022.56</v>
      </c>
      <c r="C22" s="28">
        <v>1022.56</v>
      </c>
      <c r="D22" s="28">
        <v>1022.56</v>
      </c>
      <c r="E22" s="28">
        <v>1022.56</v>
      </c>
      <c r="F22" s="28">
        <v>1022.56</v>
      </c>
      <c r="G22" s="28">
        <v>1022.56</v>
      </c>
      <c r="H22" s="28">
        <v>1022.56</v>
      </c>
      <c r="I22" s="28">
        <v>1022.56</v>
      </c>
      <c r="J22" s="28">
        <v>1022.56</v>
      </c>
      <c r="K22" s="28">
        <v>1022.56</v>
      </c>
      <c r="L22" s="28">
        <v>1022.56</v>
      </c>
      <c r="M22" s="28">
        <v>1022.56</v>
      </c>
      <c r="N22" s="28">
        <f t="shared" si="1"/>
        <v>12270.719999999996</v>
      </c>
    </row>
    <row r="23" spans="1:14" ht="22.5" customHeight="1" x14ac:dyDescent="0.35">
      <c r="A23" s="35" t="s">
        <v>25</v>
      </c>
      <c r="B23" s="53">
        <f t="shared" ref="B23:N23" si="6">B4+B8+B13+B22+B17+B18</f>
        <v>4524.22</v>
      </c>
      <c r="C23" s="53">
        <f t="shared" si="6"/>
        <v>5214.83</v>
      </c>
      <c r="D23" s="53">
        <f t="shared" si="6"/>
        <v>7259.4399999999987</v>
      </c>
      <c r="E23" s="53">
        <f t="shared" si="6"/>
        <v>4585.18</v>
      </c>
      <c r="F23" s="53">
        <f t="shared" si="6"/>
        <v>3502.12</v>
      </c>
      <c r="G23" s="53">
        <f t="shared" si="6"/>
        <v>3082.8900000000003</v>
      </c>
      <c r="H23" s="53">
        <f t="shared" si="6"/>
        <v>13105.64</v>
      </c>
      <c r="I23" s="53">
        <f t="shared" si="6"/>
        <v>3163.38</v>
      </c>
      <c r="J23" s="53">
        <f t="shared" si="6"/>
        <v>4942.82</v>
      </c>
      <c r="K23" s="53">
        <f t="shared" si="6"/>
        <v>23351.980000000003</v>
      </c>
      <c r="L23" s="53">
        <f t="shared" si="6"/>
        <v>12445.13</v>
      </c>
      <c r="M23" s="53">
        <f t="shared" si="6"/>
        <v>2471.79</v>
      </c>
      <c r="N23" s="53">
        <f t="shared" si="6"/>
        <v>87649.420000000013</v>
      </c>
    </row>
    <row r="24" spans="1:14" ht="15.75" x14ac:dyDescent="0.25">
      <c r="A24" s="85" t="s">
        <v>56</v>
      </c>
      <c r="B24" s="85"/>
      <c r="C24" s="85"/>
      <c r="D24" s="36"/>
      <c r="E24" s="36"/>
      <c r="F24" s="36"/>
      <c r="G24" s="36"/>
      <c r="H24" s="36"/>
      <c r="I24" s="36"/>
      <c r="J24" s="36"/>
      <c r="K24" s="36"/>
      <c r="L24" s="86" t="s">
        <v>29</v>
      </c>
      <c r="M24" s="86"/>
      <c r="N24" s="86"/>
    </row>
    <row r="25" spans="1:14" ht="15.75" x14ac:dyDescent="0.25">
      <c r="A25" s="37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1:14" ht="15.75" x14ac:dyDescent="0.25">
      <c r="A26" s="85" t="s">
        <v>27</v>
      </c>
      <c r="B26" s="85"/>
      <c r="C26" s="85"/>
      <c r="D26" s="36"/>
      <c r="E26" s="36"/>
      <c r="F26" s="36"/>
      <c r="G26" s="36"/>
      <c r="H26" s="36"/>
      <c r="I26" s="36"/>
      <c r="J26" s="36"/>
      <c r="K26" s="36"/>
      <c r="L26" s="86" t="s">
        <v>33</v>
      </c>
      <c r="M26" s="86"/>
      <c r="N26" s="86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G40" sqref="G40"/>
    </sheetView>
  </sheetViews>
  <sheetFormatPr defaultRowHeight="15" x14ac:dyDescent="0.25"/>
  <cols>
    <col min="1" max="1" width="4.28515625" customWidth="1"/>
    <col min="2" max="2" width="6.7109375" customWidth="1"/>
    <col min="3" max="3" width="50.42578125" customWidth="1"/>
    <col min="4" max="4" width="10.140625" bestFit="1" customWidth="1"/>
    <col min="5" max="5" width="15.28515625" customWidth="1"/>
  </cols>
  <sheetData>
    <row r="1" spans="1:5" ht="15.75" x14ac:dyDescent="0.25">
      <c r="B1" s="52" t="s">
        <v>50</v>
      </c>
      <c r="C1" s="52"/>
    </row>
    <row r="2" spans="1:5" x14ac:dyDescent="0.25">
      <c r="B2" s="5"/>
      <c r="C2" s="5" t="s">
        <v>30</v>
      </c>
    </row>
    <row r="3" spans="1:5" x14ac:dyDescent="0.25">
      <c r="B3" s="5" t="s">
        <v>35</v>
      </c>
      <c r="C3" s="5"/>
    </row>
    <row r="4" spans="1:5" x14ac:dyDescent="0.25">
      <c r="A4" s="47" t="s">
        <v>36</v>
      </c>
      <c r="B4" s="47" t="s">
        <v>36</v>
      </c>
      <c r="C4" s="47"/>
      <c r="D4" s="47" t="s">
        <v>37</v>
      </c>
      <c r="E4" s="47" t="s">
        <v>38</v>
      </c>
    </row>
    <row r="5" spans="1:5" x14ac:dyDescent="0.25">
      <c r="A5" s="48" t="s">
        <v>39</v>
      </c>
      <c r="B5" s="48" t="s">
        <v>40</v>
      </c>
      <c r="C5" s="48" t="s">
        <v>41</v>
      </c>
      <c r="D5" s="48" t="s">
        <v>42</v>
      </c>
      <c r="E5" s="48" t="s">
        <v>43</v>
      </c>
    </row>
    <row r="6" spans="1:5" x14ac:dyDescent="0.25">
      <c r="A6" s="15"/>
      <c r="B6" s="15"/>
      <c r="C6" s="15"/>
      <c r="D6" s="50"/>
      <c r="E6" s="15"/>
    </row>
    <row r="7" spans="1:5" x14ac:dyDescent="0.25">
      <c r="A7" s="15"/>
      <c r="B7" s="15"/>
      <c r="C7" s="15"/>
      <c r="D7" s="49"/>
      <c r="E7" s="15"/>
    </row>
    <row r="8" spans="1:5" x14ac:dyDescent="0.25">
      <c r="A8" s="15"/>
      <c r="B8" s="15"/>
      <c r="C8" s="15"/>
      <c r="D8" s="49"/>
      <c r="E8" s="15"/>
    </row>
    <row r="9" spans="1:5" x14ac:dyDescent="0.25">
      <c r="A9" s="15"/>
      <c r="B9" s="15"/>
      <c r="C9" s="15"/>
      <c r="D9" s="49"/>
      <c r="E9" s="15"/>
    </row>
    <row r="10" spans="1:5" x14ac:dyDescent="0.25">
      <c r="A10" s="15"/>
      <c r="B10" s="15"/>
      <c r="C10" s="15"/>
      <c r="D10" s="49"/>
      <c r="E10" s="15"/>
    </row>
    <row r="11" spans="1:5" x14ac:dyDescent="0.25">
      <c r="A11" s="15"/>
      <c r="B11" s="15"/>
      <c r="C11" s="15"/>
      <c r="D11" s="49"/>
      <c r="E11" s="15"/>
    </row>
    <row r="12" spans="1:5" x14ac:dyDescent="0.25">
      <c r="A12" s="15"/>
      <c r="B12" s="15"/>
      <c r="C12" s="15"/>
      <c r="D12" s="49"/>
      <c r="E12" s="15"/>
    </row>
    <row r="13" spans="1:5" x14ac:dyDescent="0.25">
      <c r="A13" s="15"/>
      <c r="B13" s="15"/>
      <c r="C13" s="15"/>
      <c r="D13" s="49"/>
      <c r="E13" s="15"/>
    </row>
    <row r="14" spans="1:5" x14ac:dyDescent="0.25">
      <c r="A14" s="15"/>
      <c r="B14" s="15"/>
      <c r="C14" s="15"/>
      <c r="D14" s="49"/>
      <c r="E14" s="15"/>
    </row>
    <row r="15" spans="1:5" x14ac:dyDescent="0.25">
      <c r="A15" s="15"/>
      <c r="B15" s="15"/>
      <c r="C15" s="15"/>
      <c r="D15" s="15"/>
      <c r="E15" s="15"/>
    </row>
    <row r="16" spans="1:5" x14ac:dyDescent="0.25">
      <c r="A16" s="15"/>
      <c r="B16" s="15"/>
      <c r="C16" s="15"/>
      <c r="D16" s="15"/>
      <c r="E16" s="15"/>
    </row>
    <row r="17" spans="1:5" x14ac:dyDescent="0.25">
      <c r="A17" s="15"/>
      <c r="B17" s="15"/>
      <c r="C17" s="15"/>
      <c r="D17" s="15"/>
      <c r="E17" s="15"/>
    </row>
    <row r="18" spans="1:5" x14ac:dyDescent="0.25">
      <c r="A18" s="15"/>
      <c r="B18" s="15"/>
      <c r="C18" s="15"/>
      <c r="D18" s="15"/>
      <c r="E18" s="15"/>
    </row>
    <row r="19" spans="1:5" x14ac:dyDescent="0.25">
      <c r="A19" s="15"/>
      <c r="B19" s="15"/>
      <c r="C19" s="15"/>
      <c r="D19" s="15"/>
      <c r="E19" s="15"/>
    </row>
    <row r="20" spans="1:5" x14ac:dyDescent="0.25">
      <c r="A20" s="15"/>
      <c r="B20" s="15"/>
      <c r="C20" s="15"/>
      <c r="D20" s="15"/>
      <c r="E20" s="15"/>
    </row>
    <row r="21" spans="1:5" x14ac:dyDescent="0.25">
      <c r="A21" s="15"/>
      <c r="B21" s="15"/>
      <c r="C21" s="15"/>
      <c r="D21" s="15"/>
      <c r="E21" s="15"/>
    </row>
    <row r="22" spans="1:5" x14ac:dyDescent="0.25">
      <c r="A22" s="15"/>
      <c r="B22" s="15"/>
      <c r="C22" s="15"/>
      <c r="D22" s="15"/>
      <c r="E22" s="15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B11" sqref="B11"/>
    </sheetView>
  </sheetViews>
  <sheetFormatPr defaultRowHeight="15" x14ac:dyDescent="0.25"/>
  <cols>
    <col min="1" max="1" width="4.140625" customWidth="1"/>
    <col min="2" max="2" width="57.140625" customWidth="1"/>
    <col min="3" max="3" width="12.5703125" customWidth="1"/>
    <col min="4" max="4" width="13.140625" customWidth="1"/>
  </cols>
  <sheetData>
    <row r="1" spans="1:4" ht="15.75" x14ac:dyDescent="0.25">
      <c r="A1" s="1"/>
      <c r="B1" s="81" t="s">
        <v>59</v>
      </c>
      <c r="C1" s="81"/>
      <c r="D1" s="81"/>
    </row>
    <row r="2" spans="1:4" ht="15.75" x14ac:dyDescent="0.25">
      <c r="A2" s="6"/>
      <c r="B2" s="82" t="s">
        <v>30</v>
      </c>
      <c r="C2" s="82"/>
      <c r="D2" s="82"/>
    </row>
    <row r="3" spans="1:4" ht="15.75" x14ac:dyDescent="0.25">
      <c r="A3" s="6"/>
      <c r="B3" s="81" t="s">
        <v>47</v>
      </c>
      <c r="C3" s="81"/>
      <c r="D3" s="81"/>
    </row>
    <row r="4" spans="1:4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61"/>
      <c r="B5" s="55"/>
      <c r="C5" s="62"/>
      <c r="D5" s="61"/>
    </row>
    <row r="6" spans="1:4" x14ac:dyDescent="0.25">
      <c r="A6" s="54"/>
      <c r="B6" s="54"/>
      <c r="C6" s="54"/>
      <c r="D6" s="55"/>
    </row>
    <row r="7" spans="1:4" x14ac:dyDescent="0.25">
      <c r="A7" s="59"/>
      <c r="B7" s="59"/>
      <c r="C7" s="59"/>
      <c r="D7" s="59"/>
    </row>
    <row r="8" spans="1:4" x14ac:dyDescent="0.25">
      <c r="A8" s="56"/>
      <c r="B8" s="55"/>
      <c r="C8" s="56"/>
      <c r="D8" s="56"/>
    </row>
    <row r="9" spans="1:4" x14ac:dyDescent="0.25">
      <c r="A9" s="56"/>
      <c r="B9" s="54"/>
      <c r="C9" s="56"/>
      <c r="D9" s="59"/>
    </row>
    <row r="10" spans="1:4" x14ac:dyDescent="0.25">
      <c r="A10" s="56"/>
      <c r="B10" s="55"/>
      <c r="C10" s="56"/>
      <c r="D10" s="59"/>
    </row>
    <row r="11" spans="1:4" x14ac:dyDescent="0.25">
      <c r="A11" s="56"/>
      <c r="B11" s="54"/>
      <c r="C11" s="59"/>
      <c r="D11" s="59"/>
    </row>
    <row r="12" spans="1:4" x14ac:dyDescent="0.25">
      <c r="A12" s="59"/>
      <c r="B12" s="55"/>
      <c r="C12" s="59"/>
      <c r="D12" s="59"/>
    </row>
    <row r="13" spans="1:4" x14ac:dyDescent="0.25">
      <c r="A13" s="59"/>
      <c r="B13" s="54"/>
      <c r="C13" s="56"/>
      <c r="D13" s="59"/>
    </row>
    <row r="14" spans="1:4" x14ac:dyDescent="0.25">
      <c r="A14" s="56"/>
      <c r="B14" s="54"/>
      <c r="C14" s="56"/>
      <c r="D14" s="56"/>
    </row>
    <row r="15" spans="1:4" x14ac:dyDescent="0.25">
      <c r="A15" s="56"/>
      <c r="B15" s="55"/>
      <c r="C15" s="59"/>
      <c r="D15" s="59"/>
    </row>
    <row r="16" spans="1:4" x14ac:dyDescent="0.25">
      <c r="A16" s="56"/>
      <c r="B16" s="55"/>
      <c r="C16" s="56"/>
      <c r="D16" s="56"/>
    </row>
    <row r="17" spans="1:4" x14ac:dyDescent="0.25">
      <c r="A17" s="56"/>
      <c r="B17" s="54"/>
      <c r="C17" s="56"/>
      <c r="D17" s="59"/>
    </row>
    <row r="18" spans="1:4" x14ac:dyDescent="0.25">
      <c r="A18" s="56"/>
      <c r="B18" s="55"/>
      <c r="C18" s="59"/>
      <c r="D18" s="59"/>
    </row>
    <row r="19" spans="1:4" x14ac:dyDescent="0.25">
      <c r="A19" s="56"/>
      <c r="B19" s="54"/>
      <c r="C19" s="59"/>
      <c r="D19" s="59"/>
    </row>
    <row r="20" spans="1:4" x14ac:dyDescent="0.25">
      <c r="A20" s="56"/>
      <c r="B20" s="55"/>
      <c r="C20" s="56"/>
      <c r="D20" s="56"/>
    </row>
    <row r="21" spans="1:4" x14ac:dyDescent="0.25">
      <c r="A21" s="56"/>
      <c r="B21" s="54"/>
      <c r="C21" s="56"/>
      <c r="D21" s="59"/>
    </row>
    <row r="22" spans="1:4" x14ac:dyDescent="0.25">
      <c r="A22" s="56"/>
      <c r="B22" s="55"/>
      <c r="C22" s="59"/>
      <c r="D22" s="59"/>
    </row>
    <row r="23" spans="1:4" x14ac:dyDescent="0.25">
      <c r="A23" s="56"/>
      <c r="B23" s="57"/>
      <c r="C23" s="56"/>
      <c r="D23" s="56"/>
    </row>
    <row r="24" spans="1:4" x14ac:dyDescent="0.25">
      <c r="A24" s="56"/>
      <c r="B24" s="58"/>
      <c r="C24" s="56"/>
      <c r="D24" s="56"/>
    </row>
    <row r="25" spans="1:4" x14ac:dyDescent="0.25">
      <c r="A25" s="56"/>
      <c r="B25" s="57"/>
      <c r="C25" s="59"/>
      <c r="D25" s="59"/>
    </row>
    <row r="26" spans="1:4" x14ac:dyDescent="0.25">
      <c r="A26" s="56"/>
      <c r="B26" s="57"/>
      <c r="C26" s="56"/>
      <c r="D26" s="56"/>
    </row>
    <row r="27" spans="1:4" x14ac:dyDescent="0.25">
      <c r="A27" s="56"/>
      <c r="B27" s="58"/>
      <c r="C27" s="56"/>
      <c r="D27" s="56"/>
    </row>
    <row r="28" spans="1:4" x14ac:dyDescent="0.25">
      <c r="A28" s="56"/>
      <c r="B28" s="57"/>
      <c r="C28" s="59"/>
      <c r="D28" s="59"/>
    </row>
    <row r="29" spans="1:4" x14ac:dyDescent="0.25">
      <c r="A29" s="56"/>
      <c r="B29" s="57"/>
      <c r="C29" s="56"/>
      <c r="D29" s="56"/>
    </row>
    <row r="30" spans="1:4" x14ac:dyDescent="0.25">
      <c r="A30" s="56"/>
      <c r="B30" s="58"/>
      <c r="C30" s="56"/>
      <c r="D30" s="59"/>
    </row>
    <row r="31" spans="1:4" x14ac:dyDescent="0.25">
      <c r="A31" s="15"/>
      <c r="B31" s="31"/>
      <c r="C31" s="14"/>
      <c r="D31" s="14"/>
    </row>
    <row r="32" spans="1:4" x14ac:dyDescent="0.25">
      <c r="A32" s="15"/>
      <c r="B32" s="24"/>
      <c r="C32" s="15"/>
      <c r="D32" s="15"/>
    </row>
    <row r="33" spans="1:4" x14ac:dyDescent="0.25">
      <c r="A33" s="15"/>
      <c r="B33" s="31"/>
      <c r="C33" s="14"/>
      <c r="D33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2016-01-25T06:18:59Z</cp:lastPrinted>
  <dcterms:created xsi:type="dcterms:W3CDTF">2011-07-25T05:21:17Z</dcterms:created>
  <dcterms:modified xsi:type="dcterms:W3CDTF">2022-01-21T04:01:22Z</dcterms:modified>
</cp:coreProperties>
</file>