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10" i="2" l="1"/>
  <c r="D10" i="6" l="1"/>
  <c r="D8" i="6" l="1"/>
  <c r="D6" i="9" l="1"/>
  <c r="C10" i="3" l="1"/>
  <c r="D10" i="3" s="1"/>
  <c r="D8" i="2"/>
  <c r="D6" i="3" l="1"/>
  <c r="E4" i="5"/>
  <c r="D6" i="2" l="1"/>
  <c r="D6" i="6" l="1"/>
  <c r="G20" i="5" l="1"/>
  <c r="N24" i="5"/>
  <c r="N19" i="5"/>
  <c r="N23" i="5"/>
  <c r="N22" i="5"/>
  <c r="N21" i="5"/>
  <c r="M20" i="5"/>
  <c r="L20" i="5"/>
  <c r="K20" i="5"/>
  <c r="J20" i="5"/>
  <c r="I20" i="5"/>
  <c r="H20" i="5"/>
  <c r="F20" i="5"/>
  <c r="E20" i="5"/>
  <c r="D20" i="5"/>
  <c r="C20" i="5"/>
  <c r="B20" i="5"/>
  <c r="N18" i="5"/>
  <c r="N13" i="5"/>
  <c r="M15" i="5"/>
  <c r="L15" i="5"/>
  <c r="K15" i="5"/>
  <c r="J15" i="5"/>
  <c r="I15" i="5"/>
  <c r="H15" i="5"/>
  <c r="G15" i="5"/>
  <c r="F15" i="5"/>
  <c r="E15" i="5"/>
  <c r="D15" i="5"/>
  <c r="C15" i="5"/>
  <c r="M10" i="5"/>
  <c r="L10" i="5"/>
  <c r="K10" i="5"/>
  <c r="J10" i="5"/>
  <c r="I10" i="5"/>
  <c r="H10" i="5"/>
  <c r="G10" i="5"/>
  <c r="F10" i="5"/>
  <c r="E10" i="5"/>
  <c r="D10" i="5"/>
  <c r="C10" i="5"/>
  <c r="M4" i="5"/>
  <c r="L4" i="5"/>
  <c r="K4" i="5"/>
  <c r="J4" i="5"/>
  <c r="I4" i="5"/>
  <c r="H4" i="5"/>
  <c r="G4" i="5"/>
  <c r="F4" i="5"/>
  <c r="D4" i="5"/>
  <c r="C4" i="5"/>
  <c r="N9" i="5"/>
  <c r="B4" i="5"/>
  <c r="B15" i="5"/>
  <c r="B10" i="5"/>
  <c r="C26" i="5" l="1"/>
  <c r="L26" i="5"/>
  <c r="E26" i="5"/>
  <c r="M26" i="5"/>
  <c r="H26" i="5"/>
  <c r="F26" i="5"/>
  <c r="B26" i="5"/>
  <c r="K26" i="5"/>
  <c r="J26" i="5"/>
  <c r="I26" i="5"/>
  <c r="G26" i="5"/>
  <c r="D26" i="5"/>
  <c r="N20" i="5"/>
  <c r="N7" i="5"/>
  <c r="N25" i="5"/>
  <c r="N14" i="5"/>
  <c r="N6" i="5"/>
  <c r="N5" i="5"/>
  <c r="N4" i="5" l="1"/>
  <c r="N12" i="5" l="1"/>
  <c r="N11" i="5"/>
  <c r="N16" i="5" l="1"/>
  <c r="N17" i="5"/>
  <c r="N15" i="5"/>
  <c r="N10" i="5" l="1"/>
  <c r="N26" i="5" s="1"/>
</calcChain>
</file>

<file path=xl/sharedStrings.xml><?xml version="1.0" encoding="utf-8"?>
<sst xmlns="http://schemas.openxmlformats.org/spreadsheetml/2006/main" count="115" uniqueCount="74">
  <si>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</si>
  <si>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</si>
  <si>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</si>
  <si>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</si>
  <si>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</si>
  <si>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</si>
  <si>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</si>
  <si>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</si>
  <si>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</si>
  <si>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</si>
  <si>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</si>
  <si>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</si>
  <si>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</si>
  <si>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</si>
  <si>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</si>
  <si>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</si>
  <si>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</si>
  <si>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</si>
  <si>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</si>
  <si>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</si>
  <si>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</si>
  <si>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</si>
  <si>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</si>
  <si>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</si>
  <si>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</si>
  <si>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</si>
  <si>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</si>
  <si>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</si>
  <si>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</si>
  <si>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</si>
  <si>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</si>
  <si>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</si>
  <si>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</si>
  <si>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Садовая,7</t>
  </si>
  <si>
    <t>-эл.оборудование</t>
  </si>
  <si>
    <t>-эл.оборудования</t>
  </si>
  <si>
    <t>Текущий ремонт 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</si>
  <si>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</si>
  <si>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</si>
  <si>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</si>
  <si>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</si>
  <si>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</si>
  <si>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</si>
  <si>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</si>
  <si>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</si>
  <si>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</si>
  <si>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</si>
  <si>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</si>
  <si>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</si>
  <si>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4.Дополнительные работы</t>
  </si>
  <si>
    <t>5. Расходы по содержанию УК</t>
  </si>
  <si>
    <t>Дополнительные работы</t>
  </si>
  <si>
    <t xml:space="preserve">                                               Лицевой счёт  2017г</t>
  </si>
  <si>
    <t>5.ОДН:</t>
  </si>
  <si>
    <t>ХВС</t>
  </si>
  <si>
    <t>ГВС</t>
  </si>
  <si>
    <t>электроэнергия</t>
  </si>
  <si>
    <t>5.ТБО</t>
  </si>
  <si>
    <t>Директор ООО УК "Крокус"</t>
  </si>
  <si>
    <t>Дезинфекция</t>
  </si>
  <si>
    <t>Лицевой счет. Сводный расчет  2021г</t>
  </si>
  <si>
    <t>Лицевой счёт  2021г</t>
  </si>
  <si>
    <t>Работы ППР. Осмотр электрощитов.Протяжка болтовых соединений</t>
  </si>
  <si>
    <t>Лицевой счёт 2021г</t>
  </si>
  <si>
    <t>Выдано старшей по дому средство для обработки стен в подъезде</t>
  </si>
  <si>
    <t>Установка подъездной двери</t>
  </si>
  <si>
    <t>Покраска входных двеврей</t>
  </si>
  <si>
    <t>Замазка стен, дверных откосов и порожков</t>
  </si>
  <si>
    <t>Ремонт тамбура</t>
  </si>
  <si>
    <t>Итого за май</t>
  </si>
  <si>
    <t>Дезинсекция</t>
  </si>
  <si>
    <t>Установка и монтаж светодиодного светильника в тамбуре</t>
  </si>
  <si>
    <t xml:space="preserve">Работы ППР  </t>
  </si>
  <si>
    <t>Закрытие слухового окна на чердаке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</si>
</sst>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ont="1" applyBorder="1"/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/>
    <xf numFmtId="1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left" wrapText="1"/>
    </xf>
    <xf numFmtId="0" fontId="9" fillId="0" borderId="1" xfId="0" applyFont="1" applyFill="1" applyBorder="1"/>
    <xf numFmtId="0" fontId="8" fillId="0" borderId="1" xfId="0" applyFont="1" applyFill="1" applyBorder="1"/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9" fillId="0" borderId="2" xfId="0" applyFont="1" applyBorder="1"/>
    <xf numFmtId="0" fontId="9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8" fillId="0" borderId="5" xfId="0" applyFont="1" applyBorder="1"/>
    <xf numFmtId="0" fontId="9" fillId="0" borderId="1" xfId="0" applyFont="1" applyBorder="1" applyAlignment="1">
      <alignment horizontal="left"/>
    </xf>
    <xf numFmtId="0" fontId="9" fillId="0" borderId="4" xfId="0" applyFont="1" applyBorder="1"/>
    <xf numFmtId="0" fontId="9" fillId="0" borderId="7" xfId="0" applyFont="1" applyBorder="1"/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B6" sqref="B6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6" t="s">
        <v>61</v>
      </c>
      <c r="C1" s="76"/>
      <c r="D1" s="76"/>
      <c r="E1" s="7"/>
      <c r="F1" s="7"/>
      <c r="G1" s="7"/>
      <c r="H1" s="7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5" t="s">
        <v>4</v>
      </c>
      <c r="C3" s="75"/>
      <c r="D3" s="75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28</v>
      </c>
      <c r="E4" s="1"/>
      <c r="F4" s="1"/>
      <c r="G4" s="1"/>
      <c r="H4" s="1"/>
    </row>
    <row r="5" spans="1:8" x14ac:dyDescent="0.25">
      <c r="A5" s="52"/>
      <c r="B5" s="46"/>
      <c r="C5" s="52"/>
      <c r="D5" s="52"/>
      <c r="E5" s="1"/>
      <c r="F5" s="1"/>
      <c r="G5" s="1"/>
      <c r="H5" s="1"/>
    </row>
    <row r="6" spans="1:8" x14ac:dyDescent="0.25">
      <c r="A6" s="45"/>
      <c r="B6" s="45"/>
      <c r="C6" s="46"/>
      <c r="D6" s="46"/>
      <c r="E6" s="6"/>
      <c r="F6" s="1"/>
    </row>
    <row r="7" spans="1:8" s="5" customFormat="1" x14ac:dyDescent="0.25">
      <c r="A7" s="46"/>
      <c r="B7" s="46"/>
      <c r="C7" s="46"/>
      <c r="D7" s="46"/>
      <c r="E7" s="11"/>
      <c r="F7" s="4"/>
    </row>
    <row r="8" spans="1:8" s="5" customFormat="1" x14ac:dyDescent="0.25">
      <c r="A8" s="45"/>
      <c r="B8" s="45"/>
      <c r="C8" s="45"/>
      <c r="D8" s="46"/>
      <c r="E8" s="4"/>
      <c r="F8" s="4"/>
    </row>
    <row r="9" spans="1:8" x14ac:dyDescent="0.25">
      <c r="A9" s="45"/>
      <c r="B9" s="46"/>
      <c r="C9" s="45"/>
      <c r="D9" s="45"/>
      <c r="E9" s="1"/>
      <c r="F9" s="1"/>
    </row>
    <row r="10" spans="1:8" x14ac:dyDescent="0.25">
      <c r="A10" s="45"/>
      <c r="B10" s="45"/>
      <c r="C10" s="45"/>
      <c r="D10" s="46"/>
      <c r="E10" s="1"/>
      <c r="F10" s="1"/>
    </row>
    <row r="11" spans="1:8" x14ac:dyDescent="0.25">
      <c r="A11" s="45"/>
      <c r="B11" s="45"/>
      <c r="C11" s="45"/>
      <c r="D11" s="45"/>
      <c r="E11" s="1"/>
      <c r="F11" s="1"/>
    </row>
    <row r="12" spans="1:8" x14ac:dyDescent="0.25">
      <c r="A12" s="45"/>
      <c r="B12" s="45"/>
      <c r="C12" s="45"/>
      <c r="D12" s="45"/>
      <c r="E12" s="1"/>
      <c r="F12" s="1"/>
    </row>
    <row r="13" spans="1:8" x14ac:dyDescent="0.25">
      <c r="A13" s="45"/>
      <c r="B13" s="45"/>
      <c r="C13" s="45"/>
      <c r="D13" s="45"/>
      <c r="E13" s="1"/>
      <c r="F13" s="1"/>
    </row>
    <row r="14" spans="1:8" x14ac:dyDescent="0.25">
      <c r="A14" s="45"/>
      <c r="B14" s="45"/>
      <c r="C14" s="45"/>
      <c r="D14" s="45"/>
      <c r="E14" s="1"/>
      <c r="F14" s="1"/>
    </row>
    <row r="15" spans="1:8" x14ac:dyDescent="0.25">
      <c r="A15" s="45"/>
      <c r="B15" s="45"/>
      <c r="C15" s="45"/>
      <c r="D15" s="45"/>
      <c r="E15" s="1"/>
      <c r="F15" s="1"/>
    </row>
    <row r="16" spans="1:8" x14ac:dyDescent="0.25">
      <c r="A16" s="45"/>
      <c r="B16" s="45"/>
      <c r="C16" s="45"/>
      <c r="D16" s="45"/>
      <c r="E16" s="1"/>
      <c r="F16" s="1"/>
    </row>
    <row r="17" spans="1:6" x14ac:dyDescent="0.25">
      <c r="A17" s="45"/>
      <c r="B17" s="45"/>
      <c r="C17" s="45"/>
      <c r="D17" s="45"/>
      <c r="E17" s="1"/>
      <c r="F17" s="1"/>
    </row>
    <row r="18" spans="1:6" x14ac:dyDescent="0.25">
      <c r="A18" s="45"/>
      <c r="B18" s="45"/>
      <c r="C18" s="45"/>
      <c r="D18" s="45"/>
      <c r="E18" s="1"/>
      <c r="F18" s="1"/>
    </row>
    <row r="19" spans="1:6" s="5" customFormat="1" x14ac:dyDescent="0.25">
      <c r="A19" s="46"/>
      <c r="B19" s="45"/>
      <c r="C19" s="45"/>
      <c r="D19" s="46"/>
      <c r="E19" s="4"/>
      <c r="F19" s="4"/>
    </row>
    <row r="20" spans="1:6" x14ac:dyDescent="0.25">
      <c r="A20" s="51"/>
      <c r="B20" s="51"/>
      <c r="C20" s="51"/>
      <c r="D20" s="51"/>
    </row>
    <row r="21" spans="1:6" x14ac:dyDescent="0.25">
      <c r="A21" s="51"/>
      <c r="B21" s="51"/>
      <c r="C21" s="51"/>
      <c r="D21" s="51"/>
    </row>
    <row r="22" spans="1:6" x14ac:dyDescent="0.25">
      <c r="A22" s="51"/>
      <c r="B22" s="51"/>
      <c r="C22" s="51"/>
      <c r="D22" s="51"/>
    </row>
    <row r="23" spans="1:6" x14ac:dyDescent="0.25">
      <c r="A23" s="51"/>
      <c r="B23" s="51"/>
      <c r="C23" s="51"/>
      <c r="D23" s="51"/>
    </row>
    <row r="24" spans="1:6" x14ac:dyDescent="0.25">
      <c r="A24" s="51"/>
      <c r="B24" s="51"/>
      <c r="C24" s="51"/>
      <c r="D24" s="51"/>
    </row>
    <row r="25" spans="1:6" x14ac:dyDescent="0.25">
      <c r="A25" s="51"/>
      <c r="B25" s="51"/>
      <c r="C25" s="51"/>
      <c r="D25" s="51"/>
    </row>
    <row r="26" spans="1:6" x14ac:dyDescent="0.25">
      <c r="A26" s="51"/>
      <c r="B26" s="51"/>
      <c r="C26" s="51"/>
      <c r="D26" s="51"/>
    </row>
    <row r="27" spans="1:6" x14ac:dyDescent="0.25">
      <c r="A27" s="51"/>
      <c r="B27" s="51"/>
      <c r="C27" s="51"/>
      <c r="D27" s="51"/>
    </row>
    <row r="28" spans="1:6" x14ac:dyDescent="0.25">
      <c r="A28" s="51"/>
      <c r="B28" s="51"/>
      <c r="C28" s="51"/>
      <c r="D28" s="51"/>
    </row>
    <row r="29" spans="1:6" x14ac:dyDescent="0.25">
      <c r="A29" s="51"/>
      <c r="B29" s="51"/>
      <c r="C29" s="51"/>
      <c r="D29" s="51"/>
    </row>
    <row r="30" spans="1:6" x14ac:dyDescent="0.25">
      <c r="A30" s="51"/>
      <c r="B30" s="51"/>
      <c r="C30" s="51"/>
      <c r="D30" s="51"/>
    </row>
    <row r="31" spans="1:6" x14ac:dyDescent="0.25">
      <c r="A31" s="51"/>
      <c r="B31" s="51"/>
      <c r="C31" s="51"/>
      <c r="D31" s="51"/>
    </row>
    <row r="32" spans="1:6" x14ac:dyDescent="0.25">
      <c r="A32" s="51"/>
      <c r="B32" s="51"/>
      <c r="C32" s="51"/>
      <c r="D32" s="51"/>
    </row>
    <row r="33" spans="1:4" x14ac:dyDescent="0.25">
      <c r="A33" s="51"/>
      <c r="B33" s="51"/>
      <c r="C33" s="51"/>
      <c r="D33" s="51"/>
    </row>
    <row r="34" spans="1:4" x14ac:dyDescent="0.25">
      <c r="A34" s="51"/>
      <c r="B34" s="51"/>
      <c r="C34" s="51"/>
      <c r="D34" s="5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C10" sqref="C10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77" t="s">
        <v>61</v>
      </c>
      <c r="C1" s="77"/>
      <c r="D1" s="77"/>
      <c r="E1" s="7"/>
      <c r="F1" s="7"/>
      <c r="G1" s="7"/>
      <c r="H1" s="7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5" t="s">
        <v>8</v>
      </c>
      <c r="C3" s="75"/>
      <c r="D3" s="75"/>
      <c r="E3" s="1"/>
      <c r="F3" s="1"/>
      <c r="G3" s="1"/>
      <c r="H3" s="1"/>
    </row>
    <row r="4" spans="1:8" x14ac:dyDescent="0.25">
      <c r="A4" s="34"/>
      <c r="B4" s="38" t="s">
        <v>0</v>
      </c>
      <c r="C4" s="34" t="s">
        <v>1</v>
      </c>
      <c r="D4" s="38" t="s">
        <v>28</v>
      </c>
      <c r="E4" s="1"/>
      <c r="F4" s="1"/>
      <c r="G4" s="1"/>
      <c r="H4" s="1"/>
    </row>
    <row r="5" spans="1:8" x14ac:dyDescent="0.25">
      <c r="A5" s="45"/>
      <c r="B5" s="46" t="s">
        <v>3</v>
      </c>
      <c r="C5" s="45"/>
      <c r="D5" s="45"/>
      <c r="E5" s="1"/>
      <c r="F5" s="1"/>
      <c r="G5" s="1"/>
      <c r="H5" s="1"/>
    </row>
    <row r="6" spans="1:8" s="1" customFormat="1" ht="30" x14ac:dyDescent="0.25">
      <c r="A6" s="45">
        <v>1</v>
      </c>
      <c r="B6" s="45" t="s">
        <v>64</v>
      </c>
      <c r="C6" s="45">
        <v>156</v>
      </c>
      <c r="D6" s="46">
        <f>C6</f>
        <v>156</v>
      </c>
    </row>
    <row r="7" spans="1:8" s="4" customFormat="1" x14ac:dyDescent="0.25">
      <c r="A7" s="46"/>
      <c r="B7" s="46" t="s">
        <v>10</v>
      </c>
      <c r="C7" s="45"/>
      <c r="D7" s="46"/>
    </row>
    <row r="8" spans="1:8" s="1" customFormat="1" x14ac:dyDescent="0.25">
      <c r="A8" s="45">
        <v>1</v>
      </c>
      <c r="B8" s="45" t="s">
        <v>66</v>
      </c>
      <c r="C8" s="45">
        <v>2756</v>
      </c>
      <c r="D8" s="46">
        <f>C8+D6</f>
        <v>2912</v>
      </c>
    </row>
    <row r="9" spans="1:8" s="4" customFormat="1" x14ac:dyDescent="0.25">
      <c r="A9" s="45"/>
      <c r="B9" s="46" t="s">
        <v>16</v>
      </c>
      <c r="C9" s="46"/>
      <c r="D9" s="46"/>
    </row>
    <row r="10" spans="1:8" s="4" customFormat="1" x14ac:dyDescent="0.25">
      <c r="A10" s="46">
        <v>1</v>
      </c>
      <c r="B10" s="45" t="s">
        <v>73</v>
      </c>
      <c r="C10" s="46">
        <v>1125.5</v>
      </c>
      <c r="D10" s="46">
        <f>C10+D8</f>
        <v>4037.5</v>
      </c>
    </row>
    <row r="11" spans="1:8" s="1" customFormat="1" x14ac:dyDescent="0.25">
      <c r="A11" s="45"/>
      <c r="B11" s="45"/>
      <c r="C11" s="45"/>
      <c r="D11" s="45"/>
    </row>
    <row r="12" spans="1:8" s="1" customFormat="1" x14ac:dyDescent="0.25">
      <c r="A12" s="45"/>
      <c r="B12" s="46"/>
      <c r="C12" s="46"/>
      <c r="D12" s="46"/>
    </row>
    <row r="13" spans="1:8" s="1" customFormat="1" x14ac:dyDescent="0.25">
      <c r="A13" s="45"/>
      <c r="B13" s="46"/>
      <c r="C13" s="45"/>
      <c r="D13" s="45"/>
    </row>
    <row r="14" spans="1:8" s="1" customFormat="1" x14ac:dyDescent="0.25">
      <c r="A14" s="45"/>
      <c r="B14" s="45"/>
      <c r="C14" s="45"/>
      <c r="D14" s="45"/>
    </row>
    <row r="15" spans="1:8" s="4" customFormat="1" x14ac:dyDescent="0.25">
      <c r="A15" s="46"/>
      <c r="B15" s="46"/>
      <c r="C15" s="46"/>
      <c r="D15" s="46"/>
    </row>
    <row r="16" spans="1:8" s="1" customFormat="1" x14ac:dyDescent="0.25">
      <c r="A16" s="45"/>
      <c r="B16" s="46"/>
      <c r="C16" s="45"/>
      <c r="D16" s="45"/>
    </row>
    <row r="17" spans="1:4" s="1" customFormat="1" x14ac:dyDescent="0.25">
      <c r="A17" s="45"/>
      <c r="B17" s="45"/>
      <c r="C17" s="45"/>
      <c r="D17" s="45"/>
    </row>
    <row r="18" spans="1:4" s="1" customFormat="1" x14ac:dyDescent="0.25">
      <c r="A18" s="45"/>
      <c r="B18" s="46"/>
      <c r="C18" s="46"/>
      <c r="D18" s="46"/>
    </row>
    <row r="19" spans="1:4" s="1" customFormat="1" x14ac:dyDescent="0.25">
      <c r="A19" s="46"/>
      <c r="B19" s="46"/>
      <c r="C19" s="46"/>
      <c r="D19" s="46"/>
    </row>
    <row r="20" spans="1:4" s="1" customFormat="1" ht="15.75" customHeight="1" x14ac:dyDescent="0.25">
      <c r="A20" s="45"/>
      <c r="B20" s="45"/>
      <c r="C20" s="45"/>
      <c r="D20" s="45"/>
    </row>
    <row r="21" spans="1:4" s="1" customFormat="1" x14ac:dyDescent="0.25">
      <c r="A21" s="45"/>
      <c r="B21" s="46"/>
      <c r="C21" s="46"/>
      <c r="D21" s="46"/>
    </row>
    <row r="22" spans="1:4" s="1" customFormat="1" x14ac:dyDescent="0.25">
      <c r="A22" s="45"/>
      <c r="B22" s="45"/>
      <c r="C22" s="46"/>
      <c r="D22" s="46"/>
    </row>
    <row r="23" spans="1:4" x14ac:dyDescent="0.25">
      <c r="A23" s="47"/>
      <c r="B23" s="48"/>
      <c r="C23" s="47"/>
      <c r="D23" s="47"/>
    </row>
    <row r="24" spans="1:4" x14ac:dyDescent="0.25">
      <c r="A24" s="47"/>
      <c r="B24" s="49"/>
      <c r="C24" s="47"/>
      <c r="D24" s="47"/>
    </row>
    <row r="25" spans="1:4" x14ac:dyDescent="0.25">
      <c r="A25" s="47"/>
      <c r="B25" s="49"/>
      <c r="C25" s="47"/>
      <c r="D25" s="47"/>
    </row>
    <row r="26" spans="1:4" x14ac:dyDescent="0.25">
      <c r="A26" s="47"/>
      <c r="B26" s="49"/>
      <c r="C26" s="47"/>
      <c r="D26" s="47"/>
    </row>
    <row r="27" spans="1:4" x14ac:dyDescent="0.25">
      <c r="A27" s="47"/>
      <c r="B27" s="48"/>
      <c r="C27" s="50"/>
      <c r="D27" s="50"/>
    </row>
    <row r="28" spans="1:4" x14ac:dyDescent="0.25">
      <c r="A28" s="47"/>
      <c r="B28" s="48"/>
      <c r="C28" s="47"/>
      <c r="D28" s="47"/>
    </row>
    <row r="29" spans="1:4" x14ac:dyDescent="0.25">
      <c r="A29" s="47"/>
      <c r="B29" s="49"/>
      <c r="C29" s="47"/>
      <c r="D29" s="47"/>
    </row>
    <row r="30" spans="1:4" x14ac:dyDescent="0.25">
      <c r="A30" s="36"/>
      <c r="B30" s="27"/>
      <c r="C30" s="14"/>
      <c r="D30" s="14"/>
    </row>
    <row r="31" spans="1:4" x14ac:dyDescent="0.25">
      <c r="A31" s="39"/>
      <c r="B31" s="39"/>
      <c r="C31" s="39"/>
      <c r="D31" s="3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77" t="s">
        <v>61</v>
      </c>
      <c r="C1" s="77"/>
      <c r="D1" s="77"/>
    </row>
    <row r="2" spans="1:4" ht="15.75" x14ac:dyDescent="0.25">
      <c r="A2" s="1"/>
      <c r="B2" s="2" t="s">
        <v>33</v>
      </c>
      <c r="C2" s="1"/>
      <c r="D2" s="1"/>
    </row>
    <row r="3" spans="1:4" x14ac:dyDescent="0.25">
      <c r="A3" s="1"/>
      <c r="B3" s="75" t="s">
        <v>32</v>
      </c>
      <c r="C3" s="75"/>
      <c r="D3" s="75"/>
    </row>
    <row r="4" spans="1:4" ht="26.25" x14ac:dyDescent="0.25">
      <c r="A4" s="8"/>
      <c r="B4" s="9" t="s">
        <v>0</v>
      </c>
      <c r="C4" s="8" t="s">
        <v>1</v>
      </c>
      <c r="D4" s="9" t="s">
        <v>28</v>
      </c>
    </row>
    <row r="5" spans="1:4" x14ac:dyDescent="0.25">
      <c r="A5" s="8"/>
      <c r="B5" s="3" t="s">
        <v>2</v>
      </c>
      <c r="C5" s="8"/>
      <c r="D5" s="8"/>
    </row>
    <row r="6" spans="1:4" ht="30" x14ac:dyDescent="0.25">
      <c r="A6" s="45">
        <v>1</v>
      </c>
      <c r="B6" s="45" t="s">
        <v>62</v>
      </c>
      <c r="C6" s="45">
        <v>905.25</v>
      </c>
      <c r="D6" s="46">
        <f>C6</f>
        <v>905.25</v>
      </c>
    </row>
    <row r="7" spans="1:4" x14ac:dyDescent="0.25">
      <c r="A7" s="46"/>
      <c r="B7" s="46" t="s">
        <v>14</v>
      </c>
      <c r="C7" s="46"/>
      <c r="D7" s="46"/>
    </row>
    <row r="8" spans="1:4" ht="30" x14ac:dyDescent="0.25">
      <c r="A8" s="46">
        <v>1</v>
      </c>
      <c r="B8" s="45" t="s">
        <v>71</v>
      </c>
      <c r="C8" s="45">
        <v>1457.25</v>
      </c>
      <c r="D8" s="46">
        <f>C8+D6</f>
        <v>2362.5</v>
      </c>
    </row>
    <row r="9" spans="1:4" x14ac:dyDescent="0.25">
      <c r="A9" s="45"/>
      <c r="B9" s="46" t="s">
        <v>15</v>
      </c>
      <c r="C9" s="45"/>
      <c r="D9" s="46"/>
    </row>
    <row r="10" spans="1:4" x14ac:dyDescent="0.25">
      <c r="A10" s="45">
        <v>1</v>
      </c>
      <c r="B10" s="45" t="s">
        <v>72</v>
      </c>
      <c r="C10" s="46">
        <v>959.25</v>
      </c>
      <c r="D10" s="46">
        <f>C10+D8</f>
        <v>3321.75</v>
      </c>
    </row>
    <row r="11" spans="1:4" x14ac:dyDescent="0.25">
      <c r="A11" s="45"/>
      <c r="B11" s="46"/>
      <c r="C11" s="45"/>
      <c r="D11" s="45"/>
    </row>
    <row r="12" spans="1:4" x14ac:dyDescent="0.25">
      <c r="A12" s="45"/>
      <c r="B12" s="45"/>
      <c r="C12" s="45"/>
      <c r="D12" s="46"/>
    </row>
    <row r="13" spans="1:4" x14ac:dyDescent="0.25">
      <c r="A13" s="46"/>
      <c r="B13" s="45"/>
      <c r="C13" s="45"/>
      <c r="D13" s="46"/>
    </row>
    <row r="14" spans="1:4" x14ac:dyDescent="0.25">
      <c r="A14" s="45"/>
      <c r="B14" s="45"/>
      <c r="C14" s="45"/>
      <c r="D14" s="45"/>
    </row>
    <row r="15" spans="1:4" x14ac:dyDescent="0.25">
      <c r="A15" s="45"/>
      <c r="B15" s="46"/>
      <c r="C15" s="46"/>
      <c r="D15" s="46"/>
    </row>
    <row r="16" spans="1:4" x14ac:dyDescent="0.25">
      <c r="A16" s="45"/>
      <c r="B16" s="46"/>
      <c r="C16" s="45"/>
      <c r="D16" s="45"/>
    </row>
    <row r="17" spans="1:4" x14ac:dyDescent="0.25">
      <c r="A17" s="45"/>
      <c r="B17" s="45"/>
      <c r="C17" s="45"/>
      <c r="D17" s="45"/>
    </row>
    <row r="18" spans="1:4" x14ac:dyDescent="0.25">
      <c r="A18" s="46"/>
      <c r="B18" s="46"/>
      <c r="C18" s="46"/>
      <c r="D18" s="46"/>
    </row>
    <row r="19" spans="1:4" x14ac:dyDescent="0.25">
      <c r="A19" s="45"/>
      <c r="B19" s="46"/>
      <c r="C19" s="45"/>
      <c r="D19" s="45"/>
    </row>
    <row r="20" spans="1:4" x14ac:dyDescent="0.25">
      <c r="A20" s="45"/>
      <c r="B20" s="45"/>
      <c r="C20" s="45"/>
      <c r="D20" s="45"/>
    </row>
    <row r="21" spans="1:4" x14ac:dyDescent="0.25">
      <c r="A21" s="45"/>
      <c r="B21" s="46"/>
      <c r="C21" s="46"/>
      <c r="D21" s="46"/>
    </row>
    <row r="22" spans="1:4" x14ac:dyDescent="0.25">
      <c r="A22" s="46"/>
      <c r="B22" s="46"/>
      <c r="C22" s="46"/>
      <c r="D22" s="46"/>
    </row>
    <row r="23" spans="1:4" x14ac:dyDescent="0.25">
      <c r="A23" s="45"/>
      <c r="B23" s="45"/>
      <c r="C23" s="45"/>
      <c r="D23" s="45"/>
    </row>
    <row r="24" spans="1:4" x14ac:dyDescent="0.25">
      <c r="A24" s="45"/>
      <c r="B24" s="46"/>
      <c r="C24" s="46"/>
      <c r="D24" s="46"/>
    </row>
    <row r="25" spans="1:4" x14ac:dyDescent="0.25">
      <c r="A25" s="45"/>
      <c r="B25" s="45"/>
      <c r="C25" s="46"/>
      <c r="D25" s="46"/>
    </row>
    <row r="26" spans="1:4" x14ac:dyDescent="0.25">
      <c r="A26" s="47"/>
      <c r="B26" s="48"/>
      <c r="C26" s="47"/>
      <c r="D26" s="47"/>
    </row>
    <row r="27" spans="1:4" x14ac:dyDescent="0.25">
      <c r="A27" s="47"/>
      <c r="B27" s="49"/>
      <c r="C27" s="47"/>
      <c r="D27" s="47"/>
    </row>
    <row r="28" spans="1:4" x14ac:dyDescent="0.25">
      <c r="A28" s="47"/>
      <c r="B28" s="49"/>
      <c r="C28" s="47"/>
      <c r="D28" s="47"/>
    </row>
    <row r="29" spans="1:4" x14ac:dyDescent="0.25">
      <c r="A29" s="47"/>
      <c r="B29" s="49"/>
      <c r="C29" s="47"/>
      <c r="D29" s="47"/>
    </row>
    <row r="30" spans="1:4" x14ac:dyDescent="0.25">
      <c r="A30" s="47"/>
      <c r="B30" s="48"/>
      <c r="C30" s="50"/>
      <c r="D30" s="50"/>
    </row>
    <row r="31" spans="1:4" x14ac:dyDescent="0.25">
      <c r="A31" s="47"/>
      <c r="B31" s="48"/>
      <c r="C31" s="47"/>
      <c r="D31" s="47"/>
    </row>
    <row r="32" spans="1:4" x14ac:dyDescent="0.25">
      <c r="A32" s="47"/>
      <c r="B32" s="49"/>
      <c r="C32" s="47"/>
      <c r="D32" s="47"/>
    </row>
    <row r="33" spans="1:4" x14ac:dyDescent="0.25">
      <c r="A33" s="47"/>
      <c r="B33" s="48"/>
      <c r="C33" s="50"/>
      <c r="D33" s="50"/>
    </row>
    <row r="34" spans="1:4" x14ac:dyDescent="0.25">
      <c r="A34" s="51"/>
      <c r="B34" s="51"/>
      <c r="C34" s="51"/>
      <c r="D34" s="51"/>
    </row>
    <row r="35" spans="1:4" x14ac:dyDescent="0.25">
      <c r="A35" s="51"/>
      <c r="B35" s="51"/>
      <c r="C35" s="51"/>
      <c r="D35" s="51"/>
    </row>
    <row r="36" spans="1:4" x14ac:dyDescent="0.25">
      <c r="A36" s="51"/>
      <c r="B36" s="51"/>
      <c r="C36" s="51"/>
      <c r="D36" s="51"/>
    </row>
    <row r="37" spans="1:4" x14ac:dyDescent="0.25">
      <c r="A37" s="51"/>
      <c r="B37" s="51"/>
      <c r="C37" s="51"/>
      <c r="D37" s="51"/>
    </row>
    <row r="38" spans="1:4" x14ac:dyDescent="0.25">
      <c r="A38" s="51"/>
      <c r="B38" s="51"/>
      <c r="C38" s="51"/>
      <c r="D38" s="51"/>
    </row>
    <row r="39" spans="1:4" x14ac:dyDescent="0.25">
      <c r="A39" s="51"/>
      <c r="B39" s="51"/>
      <c r="C39" s="51"/>
      <c r="D39" s="5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C10" sqref="C10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79" t="s">
        <v>61</v>
      </c>
      <c r="C1" s="79"/>
      <c r="D1" s="79"/>
      <c r="E1" s="7"/>
      <c r="F1" s="7"/>
      <c r="G1" s="7"/>
      <c r="H1" s="7"/>
    </row>
    <row r="2" spans="1:8" ht="21.6" customHeight="1" x14ac:dyDescent="0.25">
      <c r="A2" s="6"/>
      <c r="B2" s="78" t="s">
        <v>33</v>
      </c>
      <c r="C2" s="78"/>
      <c r="D2" s="78"/>
      <c r="E2" s="1"/>
      <c r="F2" s="1"/>
      <c r="G2" s="1"/>
      <c r="H2" s="1"/>
    </row>
    <row r="3" spans="1:8" ht="17.25" customHeight="1" x14ac:dyDescent="0.25">
      <c r="A3" s="6"/>
      <c r="B3" s="79" t="s">
        <v>5</v>
      </c>
      <c r="C3" s="79"/>
      <c r="D3" s="79"/>
      <c r="E3" s="1"/>
      <c r="F3" s="1"/>
      <c r="G3" s="1"/>
      <c r="H3" s="1"/>
    </row>
    <row r="4" spans="1:8" ht="30" x14ac:dyDescent="0.25">
      <c r="A4" s="34"/>
      <c r="B4" s="38" t="s">
        <v>0</v>
      </c>
      <c r="C4" s="34" t="s">
        <v>1</v>
      </c>
      <c r="D4" s="34" t="s">
        <v>28</v>
      </c>
      <c r="E4" s="1"/>
      <c r="F4" s="1"/>
      <c r="G4" s="1"/>
      <c r="H4" s="1"/>
    </row>
    <row r="5" spans="1:8" x14ac:dyDescent="0.25">
      <c r="A5" s="46"/>
      <c r="B5" s="46" t="s">
        <v>9</v>
      </c>
      <c r="C5" s="46"/>
      <c r="D5" s="46"/>
      <c r="E5" s="1"/>
      <c r="F5" s="1"/>
      <c r="G5" s="1"/>
      <c r="H5" s="1"/>
    </row>
    <row r="6" spans="1:8" x14ac:dyDescent="0.25">
      <c r="A6" s="45">
        <v>1</v>
      </c>
      <c r="B6" s="45" t="s">
        <v>65</v>
      </c>
      <c r="C6" s="53">
        <v>5536</v>
      </c>
      <c r="D6" s="46">
        <f>C6</f>
        <v>5536</v>
      </c>
    </row>
    <row r="7" spans="1:8" x14ac:dyDescent="0.25">
      <c r="A7" s="50"/>
      <c r="B7" s="50" t="s">
        <v>10</v>
      </c>
      <c r="C7" s="54"/>
      <c r="D7" s="50"/>
    </row>
    <row r="8" spans="1:8" x14ac:dyDescent="0.25">
      <c r="A8" s="47">
        <v>1</v>
      </c>
      <c r="B8" s="45" t="s">
        <v>67</v>
      </c>
      <c r="C8" s="54">
        <v>14477</v>
      </c>
      <c r="D8" s="55"/>
    </row>
    <row r="9" spans="1:8" x14ac:dyDescent="0.25">
      <c r="A9" s="56">
        <v>2</v>
      </c>
      <c r="B9" s="57" t="s">
        <v>68</v>
      </c>
      <c r="C9" s="47">
        <v>6044</v>
      </c>
      <c r="D9" s="50"/>
    </row>
    <row r="10" spans="1:8" x14ac:dyDescent="0.25">
      <c r="A10" s="58"/>
      <c r="B10" s="59" t="s">
        <v>69</v>
      </c>
      <c r="C10" s="73">
        <f>SUM(C8:C9)</f>
        <v>20521</v>
      </c>
      <c r="D10" s="74">
        <f>C10+D6</f>
        <v>26057</v>
      </c>
    </row>
    <row r="11" spans="1:8" x14ac:dyDescent="0.25">
      <c r="A11" s="47"/>
      <c r="B11" s="45"/>
      <c r="C11" s="47"/>
      <c r="D11" s="47"/>
    </row>
    <row r="12" spans="1:8" x14ac:dyDescent="0.25">
      <c r="A12" s="47"/>
      <c r="B12" s="47"/>
      <c r="C12" s="47"/>
      <c r="D12" s="47"/>
    </row>
    <row r="13" spans="1:8" x14ac:dyDescent="0.25">
      <c r="A13" s="47"/>
      <c r="B13" s="47"/>
      <c r="C13" s="47"/>
      <c r="D13" s="47"/>
    </row>
    <row r="14" spans="1:8" x14ac:dyDescent="0.25">
      <c r="A14" s="47"/>
      <c r="B14" s="50"/>
      <c r="C14" s="50"/>
      <c r="D14" s="50"/>
    </row>
    <row r="15" spans="1:8" x14ac:dyDescent="0.25">
      <c r="A15" s="47"/>
      <c r="B15" s="50"/>
      <c r="C15" s="47"/>
      <c r="D15" s="47"/>
    </row>
    <row r="16" spans="1:8" x14ac:dyDescent="0.25">
      <c r="A16" s="47"/>
      <c r="B16" s="62"/>
      <c r="C16" s="47"/>
      <c r="D16" s="47"/>
    </row>
    <row r="17" spans="1:4" x14ac:dyDescent="0.25">
      <c r="A17" s="47"/>
      <c r="B17" s="47"/>
      <c r="C17" s="47"/>
      <c r="D17" s="47"/>
    </row>
    <row r="18" spans="1:4" x14ac:dyDescent="0.25">
      <c r="A18" s="47"/>
      <c r="B18" s="50"/>
      <c r="C18" s="50"/>
      <c r="D18" s="50"/>
    </row>
    <row r="19" spans="1:4" x14ac:dyDescent="0.25">
      <c r="A19" s="47"/>
      <c r="B19" s="50"/>
      <c r="C19" s="47"/>
      <c r="D19" s="47"/>
    </row>
    <row r="20" spans="1:4" x14ac:dyDescent="0.25">
      <c r="A20" s="47"/>
      <c r="B20" s="49"/>
      <c r="C20" s="47"/>
      <c r="D20" s="47"/>
    </row>
    <row r="21" spans="1:4" x14ac:dyDescent="0.25">
      <c r="A21" s="47"/>
      <c r="B21" s="45"/>
      <c r="C21" s="47"/>
      <c r="D21" s="47"/>
    </row>
    <row r="22" spans="1:4" x14ac:dyDescent="0.25">
      <c r="A22" s="47"/>
      <c r="B22" s="50"/>
      <c r="C22" s="50"/>
      <c r="D22" s="50"/>
    </row>
    <row r="23" spans="1:4" x14ac:dyDescent="0.25">
      <c r="A23" s="47"/>
      <c r="B23" s="63"/>
      <c r="C23" s="47"/>
      <c r="D23" s="47"/>
    </row>
    <row r="24" spans="1:4" x14ac:dyDescent="0.25">
      <c r="A24" s="47"/>
      <c r="B24" s="49"/>
      <c r="C24" s="47"/>
      <c r="D24" s="47"/>
    </row>
    <row r="25" spans="1:4" x14ac:dyDescent="0.25">
      <c r="A25" s="47"/>
      <c r="B25" s="45"/>
      <c r="C25" s="47"/>
      <c r="D25" s="50"/>
    </row>
    <row r="26" spans="1:4" x14ac:dyDescent="0.25">
      <c r="A26" s="47"/>
      <c r="B26" s="63"/>
      <c r="C26" s="50"/>
      <c r="D26" s="50"/>
    </row>
    <row r="27" spans="1:4" x14ac:dyDescent="0.25">
      <c r="A27" s="47"/>
      <c r="B27" s="64"/>
      <c r="C27" s="47"/>
      <c r="D27" s="47"/>
    </row>
    <row r="28" spans="1:4" x14ac:dyDescent="0.25">
      <c r="A28" s="47"/>
      <c r="B28" s="63"/>
      <c r="C28" s="50"/>
      <c r="D28" s="50"/>
    </row>
    <row r="29" spans="1:4" x14ac:dyDescent="0.25">
      <c r="A29" s="47"/>
      <c r="B29" s="63"/>
      <c r="C29" s="47"/>
      <c r="D29" s="47"/>
    </row>
    <row r="30" spans="1:4" x14ac:dyDescent="0.25">
      <c r="A30" s="47"/>
      <c r="B30" s="64"/>
      <c r="C30" s="47"/>
      <c r="D30" s="47"/>
    </row>
    <row r="31" spans="1:4" x14ac:dyDescent="0.25">
      <c r="A31" s="47"/>
      <c r="B31" s="63"/>
      <c r="C31" s="50"/>
      <c r="D31" s="50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7" sqref="B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9" t="s">
        <v>61</v>
      </c>
      <c r="C1" s="79"/>
      <c r="D1" s="79"/>
    </row>
    <row r="2" spans="1:4" ht="15.75" x14ac:dyDescent="0.25">
      <c r="A2" s="6"/>
      <c r="B2" s="78" t="s">
        <v>33</v>
      </c>
      <c r="C2" s="78"/>
      <c r="D2" s="78"/>
    </row>
    <row r="3" spans="1:4" ht="15.75" x14ac:dyDescent="0.25">
      <c r="A3" s="6"/>
      <c r="B3" s="79" t="s">
        <v>36</v>
      </c>
      <c r="C3" s="79"/>
      <c r="D3" s="79"/>
    </row>
    <row r="4" spans="1:4" ht="26.25" x14ac:dyDescent="0.25">
      <c r="A4" s="8"/>
      <c r="B4" s="9" t="s">
        <v>0</v>
      </c>
      <c r="C4" s="8" t="s">
        <v>1</v>
      </c>
      <c r="D4" s="8" t="s">
        <v>28</v>
      </c>
    </row>
    <row r="5" spans="1:4" x14ac:dyDescent="0.25">
      <c r="A5" s="69"/>
      <c r="B5" s="69"/>
      <c r="C5" s="69"/>
      <c r="D5" s="69"/>
    </row>
    <row r="6" spans="1:4" x14ac:dyDescent="0.25">
      <c r="A6" s="46"/>
      <c r="B6" s="46"/>
      <c r="C6" s="70"/>
      <c r="D6" s="46"/>
    </row>
    <row r="7" spans="1:4" x14ac:dyDescent="0.25">
      <c r="A7" s="50"/>
      <c r="B7" s="47"/>
      <c r="C7" s="67"/>
      <c r="D7" s="50"/>
    </row>
    <row r="8" spans="1:4" x14ac:dyDescent="0.25">
      <c r="A8" s="47"/>
      <c r="B8" s="45"/>
      <c r="C8" s="54"/>
      <c r="D8" s="71"/>
    </row>
    <row r="9" spans="1:4" x14ac:dyDescent="0.25">
      <c r="A9" s="56"/>
      <c r="B9" s="72"/>
      <c r="C9" s="50"/>
      <c r="D9" s="50"/>
    </row>
    <row r="10" spans="1:4" x14ac:dyDescent="0.25">
      <c r="A10" s="58"/>
      <c r="B10" s="59"/>
      <c r="C10" s="60"/>
      <c r="D10" s="61"/>
    </row>
    <row r="11" spans="1:4" x14ac:dyDescent="0.25">
      <c r="A11" s="47"/>
      <c r="B11" s="45"/>
      <c r="C11" s="47"/>
      <c r="D11" s="47"/>
    </row>
    <row r="12" spans="1:4" x14ac:dyDescent="0.25">
      <c r="A12" s="47"/>
      <c r="B12" s="47"/>
      <c r="C12" s="47"/>
      <c r="D12" s="47"/>
    </row>
    <row r="13" spans="1:4" x14ac:dyDescent="0.25">
      <c r="A13" s="47"/>
      <c r="B13" s="47"/>
      <c r="C13" s="47"/>
      <c r="D13" s="47"/>
    </row>
    <row r="14" spans="1:4" x14ac:dyDescent="0.25">
      <c r="A14" s="47"/>
      <c r="B14" s="50"/>
      <c r="C14" s="50"/>
      <c r="D14" s="50"/>
    </row>
    <row r="15" spans="1:4" x14ac:dyDescent="0.25">
      <c r="A15" s="47"/>
      <c r="B15" s="50"/>
      <c r="C15" s="47"/>
      <c r="D15" s="47"/>
    </row>
    <row r="16" spans="1:4" x14ac:dyDescent="0.25">
      <c r="A16" s="47"/>
      <c r="B16" s="62"/>
      <c r="C16" s="47"/>
      <c r="D16" s="47"/>
    </row>
    <row r="17" spans="1:4" x14ac:dyDescent="0.25">
      <c r="A17" s="47"/>
      <c r="B17" s="47"/>
      <c r="C17" s="47"/>
      <c r="D17" s="47"/>
    </row>
    <row r="18" spans="1:4" x14ac:dyDescent="0.25">
      <c r="A18" s="47"/>
      <c r="B18" s="50"/>
      <c r="C18" s="50"/>
      <c r="D18" s="50"/>
    </row>
    <row r="19" spans="1:4" x14ac:dyDescent="0.25">
      <c r="A19" s="47"/>
      <c r="B19" s="50"/>
      <c r="C19" s="47"/>
      <c r="D19" s="47"/>
    </row>
    <row r="20" spans="1:4" x14ac:dyDescent="0.25">
      <c r="A20" s="47"/>
      <c r="B20" s="49"/>
      <c r="C20" s="47"/>
      <c r="D20" s="47"/>
    </row>
    <row r="21" spans="1:4" x14ac:dyDescent="0.25">
      <c r="A21" s="47"/>
      <c r="B21" s="45"/>
      <c r="C21" s="47"/>
      <c r="D21" s="47"/>
    </row>
    <row r="22" spans="1:4" x14ac:dyDescent="0.25">
      <c r="A22" s="47"/>
      <c r="B22" s="50"/>
      <c r="C22" s="50"/>
      <c r="D22" s="50"/>
    </row>
    <row r="23" spans="1:4" x14ac:dyDescent="0.25">
      <c r="A23" s="47"/>
      <c r="B23" s="63"/>
      <c r="C23" s="47"/>
      <c r="D23" s="47"/>
    </row>
    <row r="24" spans="1:4" x14ac:dyDescent="0.25">
      <c r="A24" s="47"/>
      <c r="B24" s="49"/>
      <c r="C24" s="47"/>
      <c r="D24" s="47"/>
    </row>
    <row r="25" spans="1:4" x14ac:dyDescent="0.25">
      <c r="A25" s="47"/>
      <c r="B25" s="45"/>
      <c r="C25" s="47"/>
      <c r="D25" s="50"/>
    </row>
    <row r="26" spans="1:4" x14ac:dyDescent="0.25">
      <c r="A26" s="47"/>
      <c r="B26" s="63"/>
      <c r="C26" s="50"/>
      <c r="D26" s="50"/>
    </row>
    <row r="27" spans="1:4" x14ac:dyDescent="0.25">
      <c r="A27" s="47"/>
      <c r="B27" s="64"/>
      <c r="C27" s="47"/>
      <c r="D27" s="47"/>
    </row>
    <row r="28" spans="1:4" x14ac:dyDescent="0.25">
      <c r="A28" s="47"/>
      <c r="B28" s="63"/>
      <c r="C28" s="50"/>
      <c r="D28" s="50"/>
    </row>
    <row r="29" spans="1:4" x14ac:dyDescent="0.25">
      <c r="A29" s="47"/>
      <c r="B29" s="63"/>
      <c r="C29" s="47"/>
      <c r="D29" s="47"/>
    </row>
    <row r="30" spans="1:4" x14ac:dyDescent="0.25">
      <c r="A30" s="47"/>
      <c r="B30" s="64"/>
      <c r="C30" s="47"/>
      <c r="D30" s="47"/>
    </row>
    <row r="31" spans="1:4" x14ac:dyDescent="0.25">
      <c r="A31" s="47"/>
      <c r="B31" s="63"/>
      <c r="C31" s="50"/>
      <c r="D31" s="50"/>
    </row>
    <row r="32" spans="1:4" x14ac:dyDescent="0.25">
      <c r="A32" s="51"/>
      <c r="B32" s="51"/>
      <c r="C32" s="51"/>
      <c r="D32" s="51"/>
    </row>
    <row r="33" spans="1:4" x14ac:dyDescent="0.25">
      <c r="A33" s="51"/>
      <c r="B33" s="51"/>
      <c r="C33" s="51"/>
      <c r="D33" s="51"/>
    </row>
    <row r="34" spans="1:4" x14ac:dyDescent="0.25">
      <c r="A34" s="51"/>
      <c r="B34" s="51"/>
      <c r="C34" s="51"/>
      <c r="D34" s="51"/>
    </row>
    <row r="35" spans="1:4" x14ac:dyDescent="0.25">
      <c r="A35" s="51"/>
      <c r="B35" s="51"/>
      <c r="C35" s="51"/>
      <c r="D35" s="51"/>
    </row>
    <row r="36" spans="1:4" x14ac:dyDescent="0.25">
      <c r="A36" s="51"/>
      <c r="B36" s="51"/>
      <c r="C36" s="51"/>
      <c r="D36" s="5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0" sqref="B10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79" t="s">
        <v>63</v>
      </c>
      <c r="C1" s="79"/>
      <c r="D1" s="79"/>
      <c r="E1" s="7"/>
      <c r="F1" s="7"/>
      <c r="G1" s="7"/>
      <c r="H1" s="7"/>
    </row>
    <row r="2" spans="1:8" ht="15.75" x14ac:dyDescent="0.25">
      <c r="A2" s="6"/>
      <c r="B2" s="78" t="s">
        <v>33</v>
      </c>
      <c r="C2" s="78"/>
      <c r="D2" s="78"/>
      <c r="E2" s="1"/>
      <c r="F2" s="1"/>
      <c r="G2" s="1"/>
      <c r="H2" s="1"/>
    </row>
    <row r="3" spans="1:8" ht="15.75" x14ac:dyDescent="0.25">
      <c r="A3" s="6"/>
      <c r="B3" s="79" t="s">
        <v>6</v>
      </c>
      <c r="C3" s="79"/>
      <c r="D3" s="79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28</v>
      </c>
      <c r="E4" s="1"/>
      <c r="F4" s="1"/>
      <c r="G4" s="1"/>
      <c r="H4" s="1"/>
    </row>
    <row r="5" spans="1:8" x14ac:dyDescent="0.25">
      <c r="A5" s="8"/>
      <c r="B5" s="10"/>
      <c r="C5" s="10"/>
      <c r="D5" s="8"/>
      <c r="E5" s="1"/>
      <c r="F5" s="1"/>
      <c r="G5" s="1"/>
      <c r="H5" s="1"/>
    </row>
    <row r="6" spans="1:8" s="1" customFormat="1" x14ac:dyDescent="0.25">
      <c r="A6" s="13"/>
      <c r="B6" s="13"/>
      <c r="C6" s="13"/>
      <c r="D6" s="13"/>
    </row>
    <row r="7" spans="1:8" s="5" customFormat="1" x14ac:dyDescent="0.25">
      <c r="A7" s="14"/>
      <c r="B7" s="14"/>
      <c r="C7" s="14"/>
      <c r="D7" s="14"/>
    </row>
    <row r="8" spans="1:8" x14ac:dyDescent="0.25">
      <c r="A8" s="15"/>
      <c r="B8" s="3"/>
      <c r="C8" s="15"/>
      <c r="D8" s="15"/>
    </row>
    <row r="9" spans="1:8" x14ac:dyDescent="0.25">
      <c r="A9" s="15"/>
      <c r="B9" s="13"/>
      <c r="C9" s="15"/>
      <c r="D9" s="15"/>
    </row>
    <row r="10" spans="1:8" s="5" customFormat="1" x14ac:dyDescent="0.25">
      <c r="A10" s="36"/>
      <c r="B10" s="34"/>
      <c r="C10" s="36"/>
      <c r="D10" s="14"/>
    </row>
    <row r="11" spans="1:8" x14ac:dyDescent="0.25">
      <c r="A11" s="36"/>
      <c r="B11" s="34"/>
      <c r="C11" s="36"/>
      <c r="D11" s="14"/>
    </row>
    <row r="12" spans="1:8" x14ac:dyDescent="0.25">
      <c r="A12" s="14"/>
      <c r="B12" s="3"/>
      <c r="C12" s="14"/>
      <c r="D12" s="14"/>
    </row>
    <row r="13" spans="1:8" x14ac:dyDescent="0.25">
      <c r="A13" s="14"/>
      <c r="B13" s="3"/>
      <c r="C13" s="14"/>
      <c r="D13" s="14"/>
    </row>
    <row r="14" spans="1:8" x14ac:dyDescent="0.25">
      <c r="A14" s="15"/>
      <c r="B14" s="13"/>
      <c r="C14" s="15"/>
      <c r="D14" s="15"/>
    </row>
    <row r="15" spans="1:8" x14ac:dyDescent="0.25">
      <c r="A15" s="15"/>
      <c r="B15" s="3"/>
      <c r="C15" s="14"/>
      <c r="D15" s="14"/>
    </row>
    <row r="16" spans="1:8" x14ac:dyDescent="0.25">
      <c r="A16" s="15"/>
      <c r="B16" s="3"/>
      <c r="C16" s="15"/>
      <c r="D16" s="15"/>
    </row>
    <row r="17" spans="1:4" x14ac:dyDescent="0.25">
      <c r="A17" s="15"/>
      <c r="B17" s="34"/>
      <c r="C17" s="15"/>
      <c r="D17" s="15"/>
    </row>
    <row r="18" spans="1:4" x14ac:dyDescent="0.25">
      <c r="A18" s="15"/>
      <c r="B18" s="3"/>
      <c r="C18" s="14"/>
      <c r="D18" s="14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4"/>
      <c r="C20" s="15"/>
      <c r="D20" s="15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3"/>
      <c r="C22" s="14"/>
      <c r="D22" s="14"/>
    </row>
    <row r="23" spans="1:4" x14ac:dyDescent="0.25">
      <c r="A23" s="15"/>
      <c r="B23" s="27"/>
      <c r="C23" s="15"/>
      <c r="D23" s="15"/>
    </row>
    <row r="24" spans="1:4" x14ac:dyDescent="0.25">
      <c r="A24" s="15"/>
      <c r="B24" s="19"/>
      <c r="C24" s="15"/>
      <c r="D24" s="15"/>
    </row>
    <row r="25" spans="1:4" x14ac:dyDescent="0.25">
      <c r="A25" s="15"/>
      <c r="B25" s="27"/>
      <c r="C25" s="14"/>
      <c r="D25" s="14"/>
    </row>
    <row r="26" spans="1:4" x14ac:dyDescent="0.25">
      <c r="A26" s="15"/>
      <c r="B26" s="27"/>
      <c r="C26" s="15"/>
      <c r="D26" s="15"/>
    </row>
    <row r="27" spans="1:4" x14ac:dyDescent="0.25">
      <c r="A27" s="15"/>
      <c r="B27" s="19"/>
      <c r="C27" s="15"/>
      <c r="D27" s="15"/>
    </row>
    <row r="28" spans="1:4" x14ac:dyDescent="0.25">
      <c r="A28" s="15"/>
      <c r="B28" s="27"/>
      <c r="C28" s="14"/>
      <c r="D28" s="14"/>
    </row>
    <row r="29" spans="1:4" x14ac:dyDescent="0.25">
      <c r="A29" s="15"/>
      <c r="B29" s="27"/>
      <c r="C29" s="15"/>
      <c r="D29" s="15"/>
    </row>
    <row r="30" spans="1:4" x14ac:dyDescent="0.25">
      <c r="A30" s="15"/>
      <c r="B30" s="21"/>
      <c r="C30" s="36"/>
      <c r="D30" s="14"/>
    </row>
    <row r="31" spans="1:4" x14ac:dyDescent="0.25">
      <c r="A31" s="15"/>
      <c r="B31" s="27"/>
      <c r="C31" s="14"/>
      <c r="D31" s="14"/>
    </row>
    <row r="32" spans="1:4" x14ac:dyDescent="0.25">
      <c r="A32" s="15"/>
      <c r="B32" s="21"/>
      <c r="C32" s="15"/>
      <c r="D32" s="15"/>
    </row>
    <row r="33" spans="1:4" x14ac:dyDescent="0.25">
      <c r="A33" s="15"/>
      <c r="B33" s="27"/>
      <c r="C33" s="14"/>
      <c r="D33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view="pageBreakPreview" zoomScale="60" zoomScaleNormal="65" workbookViewId="0">
      <selection activeCell="A7" sqref="A7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21" x14ac:dyDescent="0.35">
      <c r="A2" s="7" t="s">
        <v>33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2" customFormat="1" ht="20.25" customHeight="1" x14ac:dyDescent="0.25">
      <c r="A3" s="9"/>
      <c r="B3" s="29" t="s">
        <v>2</v>
      </c>
      <c r="C3" s="29" t="s">
        <v>7</v>
      </c>
      <c r="D3" s="29" t="s">
        <v>3</v>
      </c>
      <c r="E3" s="29" t="s">
        <v>9</v>
      </c>
      <c r="F3" s="29" t="s">
        <v>10</v>
      </c>
      <c r="G3" s="29" t="s">
        <v>11</v>
      </c>
      <c r="H3" s="29" t="s">
        <v>12</v>
      </c>
      <c r="I3" s="29" t="s">
        <v>13</v>
      </c>
      <c r="J3" s="29" t="s">
        <v>14</v>
      </c>
      <c r="K3" s="29" t="s">
        <v>15</v>
      </c>
      <c r="L3" s="29" t="s">
        <v>16</v>
      </c>
      <c r="M3" s="29" t="s">
        <v>17</v>
      </c>
      <c r="N3" s="23" t="s">
        <v>18</v>
      </c>
    </row>
    <row r="4" spans="1:14" ht="39.75" customHeight="1" x14ac:dyDescent="0.35">
      <c r="A4" s="30" t="s">
        <v>30</v>
      </c>
      <c r="B4" s="24">
        <f>B5+B6+B7+B9</f>
        <v>2356.33</v>
      </c>
      <c r="C4" s="24">
        <f t="shared" ref="C4:M4" si="0">C5+C6+C7+C9</f>
        <v>2356.33</v>
      </c>
      <c r="D4" s="24">
        <f t="shared" si="0"/>
        <v>2356.33</v>
      </c>
      <c r="E4" s="24">
        <f>E5+E6+E7+E8+E9</f>
        <v>2356.33</v>
      </c>
      <c r="F4" s="24">
        <f t="shared" si="0"/>
        <v>2356.33</v>
      </c>
      <c r="G4" s="24">
        <f t="shared" si="0"/>
        <v>2356.33</v>
      </c>
      <c r="H4" s="24">
        <f t="shared" si="0"/>
        <v>2356.33</v>
      </c>
      <c r="I4" s="24">
        <f t="shared" si="0"/>
        <v>2356.33</v>
      </c>
      <c r="J4" s="24">
        <f t="shared" si="0"/>
        <v>2356.33</v>
      </c>
      <c r="K4" s="24">
        <f t="shared" si="0"/>
        <v>2356.33</v>
      </c>
      <c r="L4" s="24">
        <f t="shared" si="0"/>
        <v>2356.33</v>
      </c>
      <c r="M4" s="24">
        <f t="shared" si="0"/>
        <v>2356.33</v>
      </c>
      <c r="N4" s="24">
        <f t="shared" ref="N4:N25" si="1">SUM(B4:M4)</f>
        <v>28275.960000000006</v>
      </c>
    </row>
    <row r="5" spans="1:14" ht="39" customHeight="1" x14ac:dyDescent="0.35">
      <c r="A5" s="30" t="s">
        <v>19</v>
      </c>
      <c r="B5" s="25">
        <v>1267.5</v>
      </c>
      <c r="C5" s="25">
        <v>1267.5</v>
      </c>
      <c r="D5" s="25">
        <v>1267.5</v>
      </c>
      <c r="E5" s="25">
        <v>1267.5</v>
      </c>
      <c r="F5" s="25">
        <v>1267.5</v>
      </c>
      <c r="G5" s="25">
        <v>1267.5</v>
      </c>
      <c r="H5" s="25">
        <v>1267.5</v>
      </c>
      <c r="I5" s="25">
        <v>1267.5</v>
      </c>
      <c r="J5" s="25">
        <v>1267.5</v>
      </c>
      <c r="K5" s="25">
        <v>1267.5</v>
      </c>
      <c r="L5" s="25">
        <v>1267.5</v>
      </c>
      <c r="M5" s="25">
        <v>1267.5</v>
      </c>
      <c r="N5" s="25">
        <f t="shared" si="1"/>
        <v>15210</v>
      </c>
    </row>
    <row r="6" spans="1:14" ht="60" customHeight="1" x14ac:dyDescent="0.35">
      <c r="A6" s="30" t="s">
        <v>39</v>
      </c>
      <c r="B6" s="25">
        <v>1088.83</v>
      </c>
      <c r="C6" s="25">
        <v>1088.83</v>
      </c>
      <c r="D6" s="25">
        <v>1088.83</v>
      </c>
      <c r="E6" s="25">
        <v>1088.83</v>
      </c>
      <c r="F6" s="25">
        <v>1088.83</v>
      </c>
      <c r="G6" s="25">
        <v>1088.83</v>
      </c>
      <c r="H6" s="25">
        <v>1088.83</v>
      </c>
      <c r="I6" s="25">
        <v>1088.83</v>
      </c>
      <c r="J6" s="25">
        <v>1088.83</v>
      </c>
      <c r="K6" s="25">
        <v>1088.83</v>
      </c>
      <c r="L6" s="25">
        <v>1088.83</v>
      </c>
      <c r="M6" s="25">
        <v>1088.83</v>
      </c>
      <c r="N6" s="25">
        <f t="shared" si="1"/>
        <v>13065.96</v>
      </c>
    </row>
    <row r="7" spans="1:14" ht="44.25" customHeight="1" x14ac:dyDescent="0.35">
      <c r="A7" s="30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0</v>
      </c>
    </row>
    <row r="8" spans="1:14" ht="44.25" customHeight="1" x14ac:dyDescent="0.35">
      <c r="A8" s="30" t="s">
        <v>59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ht="44.25" customHeight="1" x14ac:dyDescent="0.35">
      <c r="A9" s="30" t="s">
        <v>37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>
        <f>SUM(B9:M9)</f>
        <v>0</v>
      </c>
    </row>
    <row r="10" spans="1:14" ht="36" customHeight="1" x14ac:dyDescent="0.35">
      <c r="A10" s="31" t="s">
        <v>20</v>
      </c>
      <c r="B10" s="24">
        <f>B11+B12+B13+B14</f>
        <v>1499.02</v>
      </c>
      <c r="C10" s="24">
        <f t="shared" ref="C10:M10" si="2">C11+C12+C13+C14</f>
        <v>0</v>
      </c>
      <c r="D10" s="24">
        <f t="shared" si="2"/>
        <v>156</v>
      </c>
      <c r="E10" s="24">
        <f t="shared" si="2"/>
        <v>0</v>
      </c>
      <c r="F10" s="24">
        <f t="shared" si="2"/>
        <v>2756</v>
      </c>
      <c r="G10" s="24">
        <f t="shared" si="2"/>
        <v>0</v>
      </c>
      <c r="H10" s="24">
        <f t="shared" si="2"/>
        <v>0</v>
      </c>
      <c r="I10" s="24">
        <f t="shared" si="2"/>
        <v>0</v>
      </c>
      <c r="J10" s="24">
        <f t="shared" si="2"/>
        <v>1457.25</v>
      </c>
      <c r="K10" s="24">
        <f t="shared" si="2"/>
        <v>959.25</v>
      </c>
      <c r="L10" s="24">
        <f t="shared" si="2"/>
        <v>1125.5</v>
      </c>
      <c r="M10" s="24">
        <f t="shared" si="2"/>
        <v>0</v>
      </c>
      <c r="N10" s="24">
        <f t="shared" si="1"/>
        <v>7953.02</v>
      </c>
    </row>
    <row r="11" spans="1:14" ht="40.5" customHeight="1" x14ac:dyDescent="0.35">
      <c r="A11" s="30" t="s">
        <v>21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>
        <f t="shared" si="1"/>
        <v>0</v>
      </c>
    </row>
    <row r="12" spans="1:14" ht="45.75" customHeight="1" x14ac:dyDescent="0.35">
      <c r="A12" s="30" t="s">
        <v>22</v>
      </c>
      <c r="B12" s="26"/>
      <c r="C12" s="25"/>
      <c r="D12" s="25">
        <v>156</v>
      </c>
      <c r="E12" s="25"/>
      <c r="F12" s="25">
        <v>2756</v>
      </c>
      <c r="G12" s="25"/>
      <c r="H12" s="25"/>
      <c r="I12" s="25"/>
      <c r="J12" s="25"/>
      <c r="K12" s="25"/>
      <c r="L12" s="25">
        <v>1125.5</v>
      </c>
      <c r="M12" s="25"/>
      <c r="N12" s="24">
        <f t="shared" si="1"/>
        <v>4037.5</v>
      </c>
    </row>
    <row r="13" spans="1:14" ht="45.75" customHeight="1" x14ac:dyDescent="0.35">
      <c r="A13" s="37" t="s">
        <v>34</v>
      </c>
      <c r="B13" s="26">
        <v>905.25</v>
      </c>
      <c r="C13" s="25"/>
      <c r="D13" s="25"/>
      <c r="E13" s="25"/>
      <c r="F13" s="25"/>
      <c r="G13" s="25"/>
      <c r="H13" s="25"/>
      <c r="I13" s="25"/>
      <c r="J13" s="25">
        <v>1457.25</v>
      </c>
      <c r="K13" s="25">
        <v>959.25</v>
      </c>
      <c r="L13" s="25"/>
      <c r="M13" s="25"/>
      <c r="N13" s="24">
        <f t="shared" si="1"/>
        <v>3321.75</v>
      </c>
    </row>
    <row r="14" spans="1:14" ht="21.75" customHeight="1" x14ac:dyDescent="0.35">
      <c r="A14" s="30" t="s">
        <v>23</v>
      </c>
      <c r="B14" s="25">
        <v>593.77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>
        <f t="shared" si="1"/>
        <v>593.77</v>
      </c>
    </row>
    <row r="15" spans="1:14" ht="23.25" customHeight="1" x14ac:dyDescent="0.35">
      <c r="A15" s="31" t="s">
        <v>24</v>
      </c>
      <c r="B15" s="24">
        <f>B16+B17+B18</f>
        <v>0</v>
      </c>
      <c r="C15" s="24">
        <f t="shared" ref="C15:M15" si="3">C16+C17+C18</f>
        <v>0</v>
      </c>
      <c r="D15" s="24">
        <f t="shared" si="3"/>
        <v>0</v>
      </c>
      <c r="E15" s="24">
        <f t="shared" si="3"/>
        <v>5536</v>
      </c>
      <c r="F15" s="24">
        <f t="shared" si="3"/>
        <v>20521</v>
      </c>
      <c r="G15" s="24">
        <f t="shared" si="3"/>
        <v>0</v>
      </c>
      <c r="H15" s="24">
        <f t="shared" si="3"/>
        <v>0</v>
      </c>
      <c r="I15" s="24">
        <f t="shared" si="3"/>
        <v>0</v>
      </c>
      <c r="J15" s="24">
        <f t="shared" si="3"/>
        <v>0</v>
      </c>
      <c r="K15" s="24">
        <f t="shared" si="3"/>
        <v>0</v>
      </c>
      <c r="L15" s="24">
        <f t="shared" si="3"/>
        <v>0</v>
      </c>
      <c r="M15" s="24">
        <f t="shared" si="3"/>
        <v>0</v>
      </c>
      <c r="N15" s="24">
        <f t="shared" si="1"/>
        <v>26057</v>
      </c>
    </row>
    <row r="16" spans="1:14" ht="42" customHeight="1" x14ac:dyDescent="0.35">
      <c r="A16" s="30" t="s">
        <v>25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>
        <f t="shared" si="1"/>
        <v>0</v>
      </c>
    </row>
    <row r="17" spans="1:14" ht="40.5" customHeight="1" x14ac:dyDescent="0.35">
      <c r="A17" s="30" t="s">
        <v>26</v>
      </c>
      <c r="B17" s="25"/>
      <c r="C17" s="25"/>
      <c r="D17" s="25"/>
      <c r="E17" s="25">
        <v>5536</v>
      </c>
      <c r="F17" s="25">
        <v>20521</v>
      </c>
      <c r="G17" s="25"/>
      <c r="H17" s="25"/>
      <c r="I17" s="25"/>
      <c r="J17" s="25"/>
      <c r="K17" s="25"/>
      <c r="L17" s="25"/>
      <c r="M17" s="25"/>
      <c r="N17" s="25">
        <f t="shared" si="1"/>
        <v>26057</v>
      </c>
    </row>
    <row r="18" spans="1:14" ht="40.5" customHeight="1" x14ac:dyDescent="0.35">
      <c r="A18" s="37" t="s">
        <v>35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>
        <f t="shared" si="1"/>
        <v>0</v>
      </c>
    </row>
    <row r="19" spans="1:14" ht="40.5" customHeight="1" x14ac:dyDescent="0.35">
      <c r="A19" s="43" t="s">
        <v>49</v>
      </c>
      <c r="B19" s="25"/>
      <c r="C19" s="25"/>
      <c r="D19" s="25"/>
      <c r="E19" s="25"/>
      <c r="F19" s="25"/>
      <c r="G19" s="25"/>
      <c r="H19" s="25">
        <v>1200</v>
      </c>
      <c r="I19" s="25"/>
      <c r="J19" s="25"/>
      <c r="K19" s="25"/>
      <c r="L19" s="25"/>
      <c r="M19" s="25"/>
      <c r="N19" s="25">
        <f t="shared" si="1"/>
        <v>1200</v>
      </c>
    </row>
    <row r="20" spans="1:14" ht="40.5" customHeight="1" x14ac:dyDescent="0.35">
      <c r="A20" s="31" t="s">
        <v>53</v>
      </c>
      <c r="B20" s="24">
        <f>B21+B22+B23</f>
        <v>-294.51000000000005</v>
      </c>
      <c r="C20" s="24">
        <f t="shared" ref="C20:M20" si="4">C21+C22+C23</f>
        <v>-946.41</v>
      </c>
      <c r="D20" s="24">
        <f t="shared" si="4"/>
        <v>1533.5300000000002</v>
      </c>
      <c r="E20" s="24">
        <f t="shared" si="4"/>
        <v>-455.78999999999996</v>
      </c>
      <c r="F20" s="24">
        <f t="shared" si="4"/>
        <v>-398.88</v>
      </c>
      <c r="G20" s="24">
        <f t="shared" si="4"/>
        <v>-174.03000000000003</v>
      </c>
      <c r="H20" s="24">
        <f t="shared" si="4"/>
        <v>-131.01000000000002</v>
      </c>
      <c r="I20" s="24">
        <f t="shared" si="4"/>
        <v>252.09</v>
      </c>
      <c r="J20" s="24">
        <f t="shared" si="4"/>
        <v>62.729999999999961</v>
      </c>
      <c r="K20" s="24">
        <f t="shared" si="4"/>
        <v>76.450000000000045</v>
      </c>
      <c r="L20" s="24">
        <f t="shared" si="4"/>
        <v>801.78</v>
      </c>
      <c r="M20" s="24">
        <f t="shared" si="4"/>
        <v>175.62</v>
      </c>
      <c r="N20" s="24">
        <f t="shared" ref="N20:N24" si="5">SUM(B20:M20)</f>
        <v>501.57000000000005</v>
      </c>
    </row>
    <row r="21" spans="1:14" ht="40.5" customHeight="1" x14ac:dyDescent="0.35">
      <c r="A21" s="30" t="s">
        <v>54</v>
      </c>
      <c r="B21" s="25">
        <v>-327.47000000000003</v>
      </c>
      <c r="C21" s="25">
        <v>-387.01</v>
      </c>
      <c r="D21" s="25">
        <v>-178.62</v>
      </c>
      <c r="E21" s="25">
        <v>-59.54</v>
      </c>
      <c r="F21" s="25">
        <v>-416.78</v>
      </c>
      <c r="G21" s="25">
        <v>-327.47000000000003</v>
      </c>
      <c r="H21" s="25">
        <v>-357.24</v>
      </c>
      <c r="I21" s="25">
        <v>148.85</v>
      </c>
      <c r="J21" s="25">
        <v>29.77</v>
      </c>
      <c r="K21" s="25">
        <v>357.24</v>
      </c>
      <c r="L21" s="25">
        <v>148.85</v>
      </c>
      <c r="M21" s="25">
        <v>-178.62</v>
      </c>
      <c r="N21" s="25">
        <f t="shared" si="5"/>
        <v>-1548.0400000000004</v>
      </c>
    </row>
    <row r="22" spans="1:14" ht="40.5" customHeight="1" x14ac:dyDescent="0.35">
      <c r="A22" s="30" t="s">
        <v>55</v>
      </c>
      <c r="B22" s="25">
        <v>233.76</v>
      </c>
      <c r="C22" s="25">
        <v>233.76</v>
      </c>
      <c r="D22" s="25">
        <v>233.76</v>
      </c>
      <c r="E22" s="25">
        <v>233.76</v>
      </c>
      <c r="F22" s="25">
        <v>233.76</v>
      </c>
      <c r="G22" s="25">
        <v>233.76</v>
      </c>
      <c r="H22" s="25">
        <v>233.76</v>
      </c>
      <c r="I22" s="25">
        <v>233.76</v>
      </c>
      <c r="J22" s="25">
        <v>233.76</v>
      </c>
      <c r="K22" s="25">
        <v>233.76</v>
      </c>
      <c r="L22" s="25">
        <v>233.76</v>
      </c>
      <c r="M22" s="25">
        <v>233.76</v>
      </c>
      <c r="N22" s="25">
        <f t="shared" si="5"/>
        <v>2805.1200000000008</v>
      </c>
    </row>
    <row r="23" spans="1:14" ht="40.5" customHeight="1" x14ac:dyDescent="0.35">
      <c r="A23" s="37" t="s">
        <v>56</v>
      </c>
      <c r="B23" s="25">
        <v>-200.8</v>
      </c>
      <c r="C23" s="25">
        <v>-793.16</v>
      </c>
      <c r="D23" s="25">
        <v>1478.39</v>
      </c>
      <c r="E23" s="25">
        <v>-630.01</v>
      </c>
      <c r="F23" s="25">
        <v>-215.86</v>
      </c>
      <c r="G23" s="25">
        <v>-80.319999999999993</v>
      </c>
      <c r="H23" s="25">
        <v>-7.53</v>
      </c>
      <c r="I23" s="25">
        <v>-130.52000000000001</v>
      </c>
      <c r="J23" s="25">
        <v>-200.8</v>
      </c>
      <c r="K23" s="25">
        <v>-514.54999999999995</v>
      </c>
      <c r="L23" s="25">
        <v>419.17</v>
      </c>
      <c r="M23" s="25">
        <v>120.48</v>
      </c>
      <c r="N23" s="25">
        <f t="shared" si="5"/>
        <v>-755.50999999999976</v>
      </c>
    </row>
    <row r="24" spans="1:14" ht="40.5" customHeight="1" x14ac:dyDescent="0.35">
      <c r="A24" s="43" t="s">
        <v>57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>
        <f t="shared" si="5"/>
        <v>0</v>
      </c>
    </row>
    <row r="25" spans="1:14" ht="39.75" customHeight="1" x14ac:dyDescent="0.35">
      <c r="A25" s="31" t="s">
        <v>50</v>
      </c>
      <c r="B25" s="24">
        <v>1351.77</v>
      </c>
      <c r="C25" s="24">
        <v>1351.77</v>
      </c>
      <c r="D25" s="24">
        <v>1351.77</v>
      </c>
      <c r="E25" s="24">
        <v>1351.77</v>
      </c>
      <c r="F25" s="24">
        <v>1351.77</v>
      </c>
      <c r="G25" s="24">
        <v>1351.77</v>
      </c>
      <c r="H25" s="24">
        <v>1351.77</v>
      </c>
      <c r="I25" s="24">
        <v>1351.77</v>
      </c>
      <c r="J25" s="24">
        <v>1351.77</v>
      </c>
      <c r="K25" s="24">
        <v>1351.77</v>
      </c>
      <c r="L25" s="65">
        <v>1351.77</v>
      </c>
      <c r="M25" s="24">
        <v>1351.77</v>
      </c>
      <c r="N25" s="24">
        <f t="shared" si="1"/>
        <v>16221.240000000003</v>
      </c>
    </row>
    <row r="26" spans="1:14" ht="22.5" customHeight="1" x14ac:dyDescent="0.35">
      <c r="A26" s="31" t="s">
        <v>27</v>
      </c>
      <c r="B26" s="24">
        <f t="shared" ref="B26:M26" si="6">B4+B10+B15+B25+B19+B20+B24</f>
        <v>4912.6099999999997</v>
      </c>
      <c r="C26" s="24">
        <f t="shared" si="6"/>
        <v>2761.69</v>
      </c>
      <c r="D26" s="24">
        <f t="shared" si="6"/>
        <v>5397.63</v>
      </c>
      <c r="E26" s="24">
        <f t="shared" si="6"/>
        <v>8788.3100000000013</v>
      </c>
      <c r="F26" s="24">
        <f t="shared" si="6"/>
        <v>26586.22</v>
      </c>
      <c r="G26" s="24">
        <f t="shared" si="6"/>
        <v>3534.0699999999997</v>
      </c>
      <c r="H26" s="24">
        <f t="shared" si="6"/>
        <v>4777.09</v>
      </c>
      <c r="I26" s="24">
        <f t="shared" si="6"/>
        <v>3960.19</v>
      </c>
      <c r="J26" s="24">
        <f t="shared" si="6"/>
        <v>5228.08</v>
      </c>
      <c r="K26" s="24">
        <f t="shared" si="6"/>
        <v>4743.8</v>
      </c>
      <c r="L26" s="24">
        <f t="shared" si="6"/>
        <v>5635.38</v>
      </c>
      <c r="M26" s="24">
        <f t="shared" si="6"/>
        <v>3883.72</v>
      </c>
      <c r="N26" s="24">
        <f>N4+N10+N15+N25+N19+N20+N24</f>
        <v>80208.790000000023</v>
      </c>
    </row>
    <row r="27" spans="1:14" ht="15.75" x14ac:dyDescent="0.25">
      <c r="A27" s="81" t="s">
        <v>58</v>
      </c>
      <c r="B27" s="81"/>
      <c r="C27" s="81"/>
      <c r="D27" s="32"/>
      <c r="E27" s="32"/>
      <c r="F27" s="32"/>
      <c r="G27" s="32"/>
      <c r="H27" s="32"/>
      <c r="I27" s="32"/>
      <c r="J27" s="32"/>
      <c r="K27" s="32"/>
      <c r="L27" s="82" t="s">
        <v>31</v>
      </c>
      <c r="M27" s="82"/>
      <c r="N27" s="82"/>
    </row>
    <row r="28" spans="1:14" ht="15.75" x14ac:dyDescent="0.25">
      <c r="A28" s="33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4" ht="15.75" x14ac:dyDescent="0.25">
      <c r="A29" s="81" t="s">
        <v>29</v>
      </c>
      <c r="B29" s="81"/>
      <c r="C29" s="81"/>
      <c r="D29" s="32"/>
      <c r="E29" s="32"/>
      <c r="F29" s="32"/>
      <c r="G29" s="32"/>
      <c r="H29" s="32"/>
      <c r="I29" s="32"/>
      <c r="J29" s="32"/>
      <c r="K29" s="32"/>
      <c r="L29" s="82" t="s">
        <v>38</v>
      </c>
      <c r="M29" s="82"/>
      <c r="N29" s="82"/>
    </row>
  </sheetData>
  <mergeCells count="5">
    <mergeCell ref="A1:N1"/>
    <mergeCell ref="A27:C27"/>
    <mergeCell ref="A29:C29"/>
    <mergeCell ref="L27:N27"/>
    <mergeCell ref="L29:N2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C18" sqref="C18:D18"/>
    </sheetView>
  </sheetViews>
  <sheetFormatPr defaultRowHeight="15" x14ac:dyDescent="0.25"/>
  <cols>
    <col min="1" max="1" width="4.5703125" customWidth="1"/>
    <col min="2" max="2" width="6.5703125" customWidth="1"/>
    <col min="3" max="3" width="45.7109375" customWidth="1"/>
    <col min="4" max="4" width="14.42578125" customWidth="1"/>
    <col min="5" max="5" width="13.85546875" customWidth="1"/>
  </cols>
  <sheetData>
    <row r="1" spans="1:5" ht="15.75" x14ac:dyDescent="0.25">
      <c r="B1" s="44" t="s">
        <v>52</v>
      </c>
      <c r="C1" s="44"/>
    </row>
    <row r="2" spans="1:5" x14ac:dyDescent="0.25">
      <c r="C2" t="s">
        <v>33</v>
      </c>
    </row>
    <row r="3" spans="1:5" x14ac:dyDescent="0.25">
      <c r="B3" t="s">
        <v>40</v>
      </c>
    </row>
    <row r="4" spans="1:5" x14ac:dyDescent="0.25">
      <c r="A4" s="41" t="s">
        <v>41</v>
      </c>
      <c r="B4" s="41" t="s">
        <v>41</v>
      </c>
      <c r="C4" s="41"/>
      <c r="D4" s="41" t="s">
        <v>42</v>
      </c>
      <c r="E4" s="41" t="s">
        <v>43</v>
      </c>
    </row>
    <row r="5" spans="1:5" x14ac:dyDescent="0.25">
      <c r="A5" s="42" t="s">
        <v>44</v>
      </c>
      <c r="B5" s="42" t="s">
        <v>45</v>
      </c>
      <c r="C5" s="42" t="s">
        <v>46</v>
      </c>
      <c r="D5" s="42" t="s">
        <v>47</v>
      </c>
      <c r="E5" s="42" t="s">
        <v>48</v>
      </c>
    </row>
    <row r="6" spans="1:5" x14ac:dyDescent="0.25">
      <c r="A6" s="35">
        <v>1</v>
      </c>
      <c r="B6" s="35"/>
      <c r="C6" s="15"/>
      <c r="D6" s="40"/>
      <c r="E6" s="35"/>
    </row>
    <row r="7" spans="1:5" x14ac:dyDescent="0.25">
      <c r="A7" s="35">
        <v>2</v>
      </c>
      <c r="B7" s="35"/>
      <c r="C7" s="15"/>
      <c r="D7" s="40"/>
      <c r="E7" s="35"/>
    </row>
    <row r="8" spans="1:5" x14ac:dyDescent="0.25">
      <c r="A8" s="35">
        <v>3</v>
      </c>
      <c r="B8" s="35"/>
      <c r="C8" s="15"/>
      <c r="D8" s="40"/>
      <c r="E8" s="35"/>
    </row>
    <row r="9" spans="1:5" x14ac:dyDescent="0.25">
      <c r="A9" s="35">
        <v>4</v>
      </c>
      <c r="B9" s="35"/>
      <c r="C9" s="15"/>
      <c r="D9" s="40"/>
      <c r="E9" s="35"/>
    </row>
    <row r="10" spans="1:5" x14ac:dyDescent="0.25">
      <c r="A10" s="35">
        <v>5</v>
      </c>
      <c r="B10" s="35"/>
      <c r="C10" s="15"/>
      <c r="D10" s="35"/>
      <c r="E10" s="35"/>
    </row>
    <row r="11" spans="1:5" x14ac:dyDescent="0.25">
      <c r="A11" s="35">
        <v>6</v>
      </c>
      <c r="B11" s="35"/>
      <c r="C11" s="15"/>
      <c r="D11" s="35"/>
      <c r="E11" s="35"/>
    </row>
    <row r="12" spans="1:5" x14ac:dyDescent="0.25">
      <c r="A12" s="35">
        <v>7</v>
      </c>
      <c r="B12" s="35"/>
      <c r="C12" s="15"/>
      <c r="D12" s="35"/>
      <c r="E12" s="35"/>
    </row>
    <row r="13" spans="1:5" x14ac:dyDescent="0.25">
      <c r="A13" s="35">
        <v>8</v>
      </c>
      <c r="B13" s="35"/>
      <c r="C13" s="15"/>
      <c r="D13" s="35"/>
      <c r="E13" s="35"/>
    </row>
    <row r="14" spans="1:5" x14ac:dyDescent="0.25">
      <c r="A14" s="35">
        <v>9</v>
      </c>
      <c r="B14" s="35"/>
      <c r="C14" s="15"/>
      <c r="D14" s="35"/>
      <c r="E14" s="35"/>
    </row>
    <row r="15" spans="1:5" x14ac:dyDescent="0.25">
      <c r="A15" s="35">
        <v>10</v>
      </c>
      <c r="B15" s="35"/>
      <c r="C15" s="15"/>
      <c r="D15" s="35"/>
      <c r="E15" s="35"/>
    </row>
    <row r="16" spans="1:5" x14ac:dyDescent="0.25">
      <c r="A16" s="35">
        <v>11</v>
      </c>
      <c r="B16" s="35"/>
      <c r="C16" s="15"/>
      <c r="D16" s="35"/>
      <c r="E16" s="35"/>
    </row>
    <row r="17" spans="1:5" x14ac:dyDescent="0.25">
      <c r="A17" s="35">
        <v>12</v>
      </c>
      <c r="B17" s="35"/>
      <c r="C17" s="15"/>
      <c r="D17" s="35"/>
      <c r="E17" s="35"/>
    </row>
    <row r="18" spans="1:5" x14ac:dyDescent="0.25">
      <c r="A18" s="35">
        <v>13</v>
      </c>
      <c r="B18" s="35"/>
      <c r="C18" s="15"/>
      <c r="D18" s="35"/>
      <c r="E18" s="35"/>
    </row>
    <row r="19" spans="1:5" x14ac:dyDescent="0.25">
      <c r="A19" s="35">
        <v>14</v>
      </c>
      <c r="B19" s="35"/>
      <c r="C19" s="15"/>
      <c r="D19" s="35"/>
      <c r="E19" s="35"/>
    </row>
    <row r="20" spans="1:5" x14ac:dyDescent="0.25">
      <c r="A20" s="35">
        <v>15</v>
      </c>
      <c r="B20" s="35"/>
      <c r="C20" s="15"/>
      <c r="D20" s="35"/>
      <c r="E20" s="35"/>
    </row>
    <row r="21" spans="1:5" x14ac:dyDescent="0.25">
      <c r="A21" s="35">
        <v>16</v>
      </c>
      <c r="B21" s="35"/>
      <c r="C21" s="15"/>
      <c r="D21" s="15"/>
      <c r="E21" s="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D7" sqref="D7"/>
    </sheetView>
  </sheetViews>
  <sheetFormatPr defaultRowHeight="15" x14ac:dyDescent="0.25"/>
  <cols>
    <col min="1" max="1" width="4.42578125" customWidth="1"/>
    <col min="2" max="2" width="54.7109375" customWidth="1"/>
    <col min="3" max="3" width="11.7109375" customWidth="1"/>
    <col min="4" max="4" width="13.7109375" customWidth="1"/>
  </cols>
  <sheetData>
    <row r="1" spans="1:4" ht="15.75" x14ac:dyDescent="0.25">
      <c r="A1" s="1"/>
      <c r="B1" s="79" t="s">
        <v>61</v>
      </c>
      <c r="C1" s="79"/>
      <c r="D1" s="79"/>
    </row>
    <row r="2" spans="1:4" ht="15.75" x14ac:dyDescent="0.25">
      <c r="A2" s="6"/>
      <c r="B2" s="78" t="s">
        <v>33</v>
      </c>
      <c r="C2" s="78"/>
      <c r="D2" s="78"/>
    </row>
    <row r="3" spans="1:4" ht="15.75" x14ac:dyDescent="0.25">
      <c r="A3" s="6"/>
      <c r="B3" s="79" t="s">
        <v>51</v>
      </c>
      <c r="C3" s="79"/>
      <c r="D3" s="79"/>
    </row>
    <row r="4" spans="1:4" x14ac:dyDescent="0.25">
      <c r="A4" s="8"/>
      <c r="B4" s="9" t="s">
        <v>0</v>
      </c>
      <c r="C4" s="8" t="s">
        <v>1</v>
      </c>
      <c r="D4" s="8" t="s">
        <v>28</v>
      </c>
    </row>
    <row r="5" spans="1:4" ht="15.75" x14ac:dyDescent="0.25">
      <c r="A5" s="10"/>
      <c r="B5" s="66" t="s">
        <v>12</v>
      </c>
      <c r="C5" s="10"/>
      <c r="D5" s="10"/>
    </row>
    <row r="6" spans="1:4" x14ac:dyDescent="0.25">
      <c r="A6" s="34">
        <v>1</v>
      </c>
      <c r="B6" s="45" t="s">
        <v>70</v>
      </c>
      <c r="C6" s="53">
        <v>1200</v>
      </c>
      <c r="D6" s="3">
        <f>C6</f>
        <v>1200</v>
      </c>
    </row>
    <row r="7" spans="1:4" x14ac:dyDescent="0.25">
      <c r="A7" s="14"/>
      <c r="B7" s="50"/>
      <c r="C7" s="67"/>
      <c r="D7" s="14"/>
    </row>
    <row r="8" spans="1:4" x14ac:dyDescent="0.25">
      <c r="A8" s="15"/>
      <c r="B8" s="46"/>
      <c r="C8" s="54"/>
      <c r="D8" s="17"/>
    </row>
    <row r="9" spans="1:4" x14ac:dyDescent="0.25">
      <c r="A9" s="35"/>
      <c r="B9" s="57"/>
      <c r="C9" s="50"/>
      <c r="D9" s="14"/>
    </row>
    <row r="10" spans="1:4" x14ac:dyDescent="0.25">
      <c r="A10" s="16"/>
      <c r="B10" s="59"/>
      <c r="C10" s="60"/>
      <c r="D10" s="18"/>
    </row>
    <row r="11" spans="1:4" x14ac:dyDescent="0.25">
      <c r="A11" s="15"/>
      <c r="B11" s="45"/>
      <c r="C11" s="50"/>
      <c r="D11" s="14"/>
    </row>
    <row r="12" spans="1:4" x14ac:dyDescent="0.25">
      <c r="A12" s="15"/>
      <c r="B12" s="50"/>
      <c r="C12" s="47"/>
      <c r="D12" s="15"/>
    </row>
    <row r="13" spans="1:4" x14ac:dyDescent="0.25">
      <c r="A13" s="15"/>
      <c r="B13" s="47"/>
      <c r="C13" s="50"/>
      <c r="D13" s="14"/>
    </row>
    <row r="14" spans="1:4" x14ac:dyDescent="0.25">
      <c r="A14" s="15"/>
      <c r="B14" s="50"/>
      <c r="C14" s="50"/>
      <c r="D14" s="14"/>
    </row>
    <row r="15" spans="1:4" x14ac:dyDescent="0.25">
      <c r="A15" s="15"/>
      <c r="B15" s="47"/>
      <c r="C15" s="50"/>
      <c r="D15" s="14"/>
    </row>
    <row r="16" spans="1:4" x14ac:dyDescent="0.25">
      <c r="A16" s="15"/>
      <c r="B16" s="68"/>
      <c r="C16" s="47"/>
      <c r="D16" s="15"/>
    </row>
    <row r="17" spans="1:4" x14ac:dyDescent="0.25">
      <c r="A17" s="15"/>
      <c r="B17" s="47"/>
      <c r="C17" s="50"/>
      <c r="D17" s="14"/>
    </row>
    <row r="18" spans="1:4" x14ac:dyDescent="0.25">
      <c r="A18" s="15"/>
      <c r="B18" s="50"/>
      <c r="C18" s="50"/>
      <c r="D18" s="14"/>
    </row>
    <row r="19" spans="1:4" x14ac:dyDescent="0.25">
      <c r="A19" s="15"/>
      <c r="B19" s="47"/>
      <c r="C19" s="47"/>
      <c r="D19" s="14"/>
    </row>
    <row r="20" spans="1:4" x14ac:dyDescent="0.25">
      <c r="A20" s="15"/>
      <c r="B20" s="49"/>
      <c r="C20" s="47"/>
      <c r="D20" s="15"/>
    </row>
    <row r="21" spans="1:4" x14ac:dyDescent="0.25">
      <c r="A21" s="15"/>
      <c r="B21" s="45"/>
      <c r="C21" s="47"/>
      <c r="D21" s="15"/>
    </row>
    <row r="22" spans="1:4" x14ac:dyDescent="0.25">
      <c r="A22" s="15"/>
      <c r="B22" s="50"/>
      <c r="C22" s="50"/>
      <c r="D22" s="14"/>
    </row>
    <row r="23" spans="1:4" x14ac:dyDescent="0.25">
      <c r="A23" s="15"/>
      <c r="B23" s="63"/>
      <c r="C23" s="47"/>
      <c r="D23" s="15"/>
    </row>
    <row r="24" spans="1:4" x14ac:dyDescent="0.25">
      <c r="A24" s="15"/>
      <c r="B24" s="49"/>
      <c r="C24" s="47"/>
      <c r="D24" s="15"/>
    </row>
    <row r="25" spans="1:4" x14ac:dyDescent="0.25">
      <c r="A25" s="15"/>
      <c r="B25" s="45"/>
      <c r="C25" s="47"/>
      <c r="D25" s="14"/>
    </row>
    <row r="26" spans="1:4" x14ac:dyDescent="0.25">
      <c r="A26" s="15"/>
      <c r="B26" s="63"/>
      <c r="C26" s="50"/>
      <c r="D26" s="14"/>
    </row>
    <row r="27" spans="1:4" x14ac:dyDescent="0.25">
      <c r="A27" s="15"/>
      <c r="B27" s="64"/>
      <c r="C27" s="47"/>
      <c r="D27" s="15"/>
    </row>
    <row r="28" spans="1:4" x14ac:dyDescent="0.25">
      <c r="A28" s="15"/>
      <c r="B28" s="63"/>
      <c r="C28" s="50"/>
      <c r="D28" s="14"/>
    </row>
    <row r="29" spans="1:4" x14ac:dyDescent="0.25">
      <c r="A29" s="15"/>
      <c r="B29" s="63"/>
      <c r="C29" s="47"/>
      <c r="D29" s="15"/>
    </row>
    <row r="30" spans="1:4" x14ac:dyDescent="0.25">
      <c r="A30" s="15"/>
      <c r="B30" s="28"/>
      <c r="C30" s="15"/>
      <c r="D30" s="15"/>
    </row>
    <row r="31" spans="1:4" x14ac:dyDescent="0.25">
      <c r="A31" s="15"/>
      <c r="B31" s="20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2016-01-22T04:48:33Z</cp:lastPrinted>
  <dcterms:created xsi:type="dcterms:W3CDTF">2011-07-25T05:21:17Z</dcterms:created>
  <dcterms:modified xsi:type="dcterms:W3CDTF">2022-03-02T02:31:37Z</dcterms:modified>
</cp:coreProperties>
</file>