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<sst xmlns="http://schemas.openxmlformats.org/spreadsheetml/2006/main" count="43" uniqueCount="42">
  <si>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</si>
  <si>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</si>
  <si>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</si>
  <si>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</si>
  <si>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</si>
  <si>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</si>
  <si>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</si>
  <si>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</si>
  <si>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</si>
  <si>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</si>
  <si>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</si>
  <si>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</si>
  <si>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</si>
  <si>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</si>
  <si>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</si>
  <si>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</si>
  <si>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</si>
  <si>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</si>
  <si>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</si>
  <si>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</si>
  <si>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</si>
  <si>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</si>
  <si>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</si>
  <si>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</si>
  <si>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</si>
  <si>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</si>
  <si>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</si>
  <si>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</si>
  <si>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</si>
  <si>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</si>
  <si>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</si>
  <si>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</si>
  <si>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</si>
  <si>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</si>
  <si>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</si>
  <si>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</si>
  <si>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</si>
  <si>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</si>
  <si>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</si>
  <si>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ул.Анжерская,11А  за   2021 год</t>
  </si>
  <si>
    <t>Тех. обслуживание конструктивных элементов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</si>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</sst>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H49" sqref="H4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39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923.2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/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35</v>
      </c>
      <c r="B11" s="30"/>
      <c r="C11" s="31"/>
      <c r="D11" s="32">
        <v>78819.570000000007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220700.99999999997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5029.4+183699.33+542.48+1665.01</f>
        <v>190936.22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34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36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303345.25</v>
      </c>
      <c r="E19" s="76"/>
      <c r="F19" s="89"/>
      <c r="G19" s="76"/>
      <c r="H19" s="39"/>
      <c r="I19" s="33"/>
    </row>
    <row r="20" spans="1:9" x14ac:dyDescent="0.25">
      <c r="A20" s="36" t="s">
        <v>17</v>
      </c>
      <c r="B20" s="37"/>
      <c r="C20" s="38"/>
      <c r="D20" s="75">
        <f>D11+D12+D15+D18-D19</f>
        <v>-3824.6800000000512</v>
      </c>
      <c r="E20" s="76"/>
      <c r="F20" s="32"/>
      <c r="G20" s="33"/>
      <c r="H20" s="32"/>
      <c r="I20" s="33"/>
    </row>
    <row r="21" spans="1:9" ht="21" customHeight="1" x14ac:dyDescent="0.25">
      <c r="A21" s="29" t="s">
        <v>18</v>
      </c>
      <c r="B21" s="30"/>
      <c r="C21" s="31"/>
      <c r="D21" s="39">
        <f>D12/(E7+E8)/12</f>
        <v>19.921739601386477</v>
      </c>
      <c r="E21" s="90"/>
      <c r="F21" s="39"/>
      <c r="G21" s="90"/>
      <c r="H21" s="32"/>
      <c r="I21" s="33"/>
    </row>
    <row r="22" spans="1:9" x14ac:dyDescent="0.25">
      <c r="A22" s="91"/>
      <c r="B22" s="92"/>
      <c r="C22" s="92"/>
      <c r="D22" s="92"/>
      <c r="E22" s="93"/>
      <c r="F22" s="85" t="s">
        <v>19</v>
      </c>
      <c r="G22" s="86"/>
      <c r="H22" s="85" t="s">
        <v>20</v>
      </c>
      <c r="I22" s="86"/>
    </row>
    <row r="23" spans="1:9" ht="27.7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112445.73999999999</v>
      </c>
      <c r="G24" s="28"/>
      <c r="H24" s="27">
        <f>H25+H26+H27+H28+H29+H30+H31+H32+H33+H34</f>
        <v>111319.78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5760.76</v>
      </c>
      <c r="G25" s="53"/>
      <c r="H25" s="56">
        <v>12765</v>
      </c>
      <c r="I25" s="57"/>
    </row>
    <row r="26" spans="1:9" x14ac:dyDescent="0.25">
      <c r="A26" s="64" t="s">
        <v>40</v>
      </c>
      <c r="B26" s="65"/>
      <c r="C26" s="65"/>
      <c r="D26" s="65"/>
      <c r="E26" s="66"/>
      <c r="F26" s="39">
        <v>16617.599999999999</v>
      </c>
      <c r="G26" s="90"/>
      <c r="H26" s="32">
        <v>11487.5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7422.52</v>
      </c>
      <c r="G27" s="90"/>
      <c r="H27" s="32">
        <v>2968.84</v>
      </c>
      <c r="I27" s="33"/>
    </row>
    <row r="28" spans="1:9" x14ac:dyDescent="0.25">
      <c r="A28" s="36" t="s">
        <v>16</v>
      </c>
      <c r="B28" s="37"/>
      <c r="C28" s="37"/>
      <c r="D28" s="37"/>
      <c r="E28" s="38"/>
      <c r="F28" s="39">
        <v>5760.76</v>
      </c>
      <c r="G28" s="90"/>
      <c r="H28" s="89">
        <v>2414</v>
      </c>
      <c r="I28" s="76"/>
    </row>
    <row r="29" spans="1:9" ht="30" customHeight="1" x14ac:dyDescent="0.25">
      <c r="A29" s="29" t="s">
        <v>41</v>
      </c>
      <c r="B29" s="30"/>
      <c r="C29" s="30"/>
      <c r="D29" s="30"/>
      <c r="E29" s="31"/>
      <c r="F29" s="39">
        <v>39217.54</v>
      </c>
      <c r="G29" s="90"/>
      <c r="H29" s="32">
        <f>37001.88+7016</f>
        <v>44017.88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37666.559999999998</v>
      </c>
      <c r="G30" s="90"/>
      <c r="H30" s="32">
        <v>37666.559999999998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102"/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22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38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4" t="s">
        <v>25</v>
      </c>
      <c r="B35" s="105"/>
      <c r="C35" s="105"/>
      <c r="D35" s="105"/>
      <c r="E35" s="106"/>
      <c r="F35" s="27">
        <v>44424.38</v>
      </c>
      <c r="G35" s="28"/>
      <c r="H35" s="100">
        <v>44424.36</v>
      </c>
      <c r="I35" s="101"/>
    </row>
    <row r="36" spans="1:9" x14ac:dyDescent="0.25">
      <c r="A36" s="104" t="s">
        <v>23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24</v>
      </c>
      <c r="B37" s="105"/>
      <c r="C37" s="105"/>
      <c r="D37" s="105"/>
      <c r="E37" s="106"/>
      <c r="F37" s="27"/>
      <c r="G37" s="28"/>
      <c r="H37" s="27"/>
      <c r="I37" s="28"/>
    </row>
    <row r="38" spans="1:9" x14ac:dyDescent="0.25">
      <c r="A38" s="19" t="s">
        <v>31</v>
      </c>
      <c r="B38" s="20"/>
      <c r="C38" s="20"/>
      <c r="D38" s="20"/>
      <c r="E38" s="21"/>
      <c r="F38" s="27">
        <f>59491-4523.16+0.08</f>
        <v>54967.92</v>
      </c>
      <c r="G38" s="28"/>
      <c r="H38" s="27">
        <v>134567</v>
      </c>
      <c r="I38" s="28"/>
    </row>
    <row r="39" spans="1:9" x14ac:dyDescent="0.25">
      <c r="A39" s="104" t="s">
        <v>26</v>
      </c>
      <c r="B39" s="105"/>
      <c r="C39" s="105"/>
      <c r="D39" s="105"/>
      <c r="E39" s="106"/>
      <c r="F39" s="27">
        <f>F24+F35+F36+F37+F38</f>
        <v>211838.03999999998</v>
      </c>
      <c r="G39" s="101"/>
      <c r="H39" s="27">
        <f>H24+H35+H36+H37+H38</f>
        <v>290311.14</v>
      </c>
      <c r="I39" s="101"/>
    </row>
    <row r="40" spans="1:9" x14ac:dyDescent="0.25">
      <c r="A40" s="11" t="s">
        <v>27</v>
      </c>
      <c r="B40" s="12"/>
      <c r="C40" s="12"/>
      <c r="D40" s="12"/>
      <c r="E40" s="13"/>
      <c r="F40" s="27">
        <f>F41+F42+F43</f>
        <v>8862.9600000000009</v>
      </c>
      <c r="G40" s="28"/>
      <c r="H40" s="27">
        <f>H41+H42+H43</f>
        <v>13034.11</v>
      </c>
      <c r="I40" s="28"/>
    </row>
    <row r="41" spans="1:9" x14ac:dyDescent="0.25">
      <c r="A41" s="14" t="s">
        <v>28</v>
      </c>
      <c r="B41" s="15"/>
      <c r="C41" s="15"/>
      <c r="D41" s="15"/>
      <c r="E41" s="16"/>
      <c r="F41" s="27">
        <v>6259.56</v>
      </c>
      <c r="G41" s="28"/>
      <c r="H41" s="27">
        <v>6856.92</v>
      </c>
      <c r="I41" s="28"/>
    </row>
    <row r="42" spans="1:9" x14ac:dyDescent="0.25">
      <c r="A42" s="14" t="s">
        <v>29</v>
      </c>
      <c r="B42" s="15"/>
      <c r="C42" s="15"/>
      <c r="D42" s="15"/>
      <c r="E42" s="16"/>
      <c r="F42" s="27">
        <v>664.56</v>
      </c>
      <c r="G42" s="28"/>
      <c r="H42" s="27">
        <v>2768.61</v>
      </c>
      <c r="I42" s="28"/>
    </row>
    <row r="43" spans="1:9" x14ac:dyDescent="0.25">
      <c r="A43" s="107" t="s">
        <v>30</v>
      </c>
      <c r="B43" s="108"/>
      <c r="C43" s="108"/>
      <c r="D43" s="108"/>
      <c r="E43" s="109"/>
      <c r="F43" s="27">
        <v>1938.84</v>
      </c>
      <c r="G43" s="28"/>
      <c r="H43" s="27">
        <v>3408.58</v>
      </c>
      <c r="I43" s="28"/>
    </row>
    <row r="44" spans="1:9" x14ac:dyDescent="0.25">
      <c r="A44" s="104" t="s">
        <v>21</v>
      </c>
      <c r="B44" s="105"/>
      <c r="C44" s="105"/>
      <c r="D44" s="105"/>
      <c r="E44" s="106"/>
      <c r="F44" s="27">
        <f>F39+F40</f>
        <v>220700.99999999997</v>
      </c>
      <c r="G44" s="101"/>
      <c r="H44" s="27">
        <f>H39+H40</f>
        <v>303345.25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2022-03-02T03:19:16Z</dcterms:modified>
</cp:coreProperties>
</file>