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 l="1"/>
  <c r="H24" i="1" l="1"/>
  <c r="H40" i="1" l="1"/>
  <c r="H39" i="1"/>
  <c r="F24" i="1"/>
  <c r="F39" i="1" s="1"/>
  <c r="H44" i="1" l="1"/>
  <c r="F40" i="1"/>
  <c r="D19" i="1" l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<sst xmlns="http://schemas.openxmlformats.org/spreadsheetml/2006/main" count="46" uniqueCount="45">
  <si>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</si>
  <si>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</si>
  <si>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</si>
  <si>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</si>
  <si>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</si>
  <si>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</si>
  <si>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</si>
  <si>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</si>
  <si>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</si>
  <si>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</si>
  <si>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</si>
  <si>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</si>
  <si>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</si>
  <si>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</si>
  <si>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</si>
  <si>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</si>
  <si>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</si>
  <si>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</si>
  <si>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</si>
  <si>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</si>
  <si>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</si>
  <si>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</si>
  <si>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</si>
  <si>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</si>
  <si>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</si>
  <si>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</si>
  <si>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</si>
  <si>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</si>
  <si>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</si>
  <si>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</si>
  <si>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</si>
  <si>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</si>
  <si>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</si>
  <si>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</si>
  <si>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</si>
  <si>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</si>
  <si>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</si>
  <si>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</si>
  <si>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</si>
  <si>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</si>
  <si>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</si>
  <si>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</si>
  <si>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ул.Садовая,8  за  2021 год</t>
  </si>
  <si>
    <t>Тех. обслуживание конструктивных элементов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</si>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</sst>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3" workbookViewId="0">
      <selection activeCell="H44" sqref="H44:I4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42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764.1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38</v>
      </c>
      <c r="B11" s="30"/>
      <c r="C11" s="31"/>
      <c r="D11" s="32">
        <v>66418.22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179970.48</v>
      </c>
      <c r="E12" s="33"/>
      <c r="F12" s="32"/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5077.91+160685.91+577.89+1675.25</f>
        <v>168016.96000000002</v>
      </c>
      <c r="E13" s="47"/>
      <c r="F13" s="50"/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37</v>
      </c>
      <c r="B15" s="59"/>
      <c r="C15" s="60"/>
      <c r="D15" s="54"/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39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H44+H45</f>
        <v>156788.75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89599.950000000012</v>
      </c>
      <c r="E20" s="76"/>
      <c r="F20" s="32"/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19.6277188849627</v>
      </c>
      <c r="E21" s="90"/>
      <c r="F21" s="39"/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93109.55</v>
      </c>
      <c r="G24" s="28"/>
      <c r="H24" s="27">
        <f>H25+H26+H27+H28+H29+H30+H31+H32+H33+H34</f>
        <v>75884.179999999993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4774.8500000000004</v>
      </c>
      <c r="G25" s="53"/>
      <c r="H25" s="56">
        <v>2294</v>
      </c>
      <c r="I25" s="57"/>
    </row>
    <row r="26" spans="1:9" x14ac:dyDescent="0.25">
      <c r="A26" s="64" t="s">
        <v>43</v>
      </c>
      <c r="B26" s="65"/>
      <c r="C26" s="65"/>
      <c r="D26" s="65"/>
      <c r="E26" s="66"/>
      <c r="F26" s="39">
        <v>13773.6</v>
      </c>
      <c r="G26" s="90"/>
      <c r="H26" s="32">
        <v>2848.5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6152.21</v>
      </c>
      <c r="G27" s="90"/>
      <c r="H27" s="32">
        <v>2778.83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4774.8500000000004</v>
      </c>
      <c r="G28" s="90"/>
      <c r="H28" s="89">
        <v>6165.25</v>
      </c>
      <c r="I28" s="76"/>
    </row>
    <row r="29" spans="1:9" ht="30" customHeight="1" x14ac:dyDescent="0.25">
      <c r="A29" s="29" t="s">
        <v>44</v>
      </c>
      <c r="B29" s="30"/>
      <c r="C29" s="30"/>
      <c r="D29" s="30"/>
      <c r="E29" s="31"/>
      <c r="F29" s="39">
        <v>31587.46</v>
      </c>
      <c r="G29" s="90"/>
      <c r="H29" s="32">
        <f>29751</f>
        <v>29751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32046.58</v>
      </c>
      <c r="G30" s="90"/>
      <c r="H30" s="32">
        <v>32046.6</v>
      </c>
      <c r="I30" s="33"/>
    </row>
    <row r="31" spans="1:9" x14ac:dyDescent="0.25">
      <c r="A31" s="10" t="s">
        <v>40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25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41</v>
      </c>
      <c r="B34" s="23"/>
      <c r="C34" s="23"/>
      <c r="D34" s="23"/>
      <c r="E34" s="24"/>
      <c r="F34" s="25"/>
      <c r="G34" s="26"/>
      <c r="H34" s="32"/>
      <c r="I34" s="33"/>
    </row>
    <row r="35" spans="1:9" x14ac:dyDescent="0.25">
      <c r="A35" s="104" t="s">
        <v>28</v>
      </c>
      <c r="B35" s="105"/>
      <c r="C35" s="105"/>
      <c r="D35" s="105"/>
      <c r="E35" s="106"/>
      <c r="F35" s="27">
        <v>36821.42</v>
      </c>
      <c r="G35" s="28"/>
      <c r="H35" s="100">
        <v>36698.97</v>
      </c>
      <c r="I35" s="101"/>
    </row>
    <row r="36" spans="1:9" x14ac:dyDescent="0.25">
      <c r="A36" s="104" t="s">
        <v>26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27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34</v>
      </c>
      <c r="B38" s="20"/>
      <c r="C38" s="20"/>
      <c r="D38" s="20"/>
      <c r="E38" s="21"/>
      <c r="F38" s="27">
        <f>49401.31+0.16-7534.68</f>
        <v>41866.79</v>
      </c>
      <c r="G38" s="28"/>
      <c r="H38" s="27">
        <v>23027</v>
      </c>
      <c r="I38" s="28"/>
    </row>
    <row r="39" spans="1:9" x14ac:dyDescent="0.25">
      <c r="A39" s="104" t="s">
        <v>29</v>
      </c>
      <c r="B39" s="105"/>
      <c r="C39" s="105"/>
      <c r="D39" s="105"/>
      <c r="E39" s="106"/>
      <c r="F39" s="27">
        <f>F24+F35+F36+F37+F38</f>
        <v>171797.76000000001</v>
      </c>
      <c r="G39" s="101"/>
      <c r="H39" s="27">
        <f>H24+H35+H36+H37+H38</f>
        <v>135610.15</v>
      </c>
      <c r="I39" s="101"/>
    </row>
    <row r="40" spans="1:9" x14ac:dyDescent="0.25">
      <c r="A40" s="11" t="s">
        <v>30</v>
      </c>
      <c r="B40" s="12"/>
      <c r="C40" s="12"/>
      <c r="D40" s="12"/>
      <c r="E40" s="13"/>
      <c r="F40" s="27">
        <f>F41+F42+F43</f>
        <v>8172.72</v>
      </c>
      <c r="G40" s="28"/>
      <c r="H40" s="27">
        <f>H41+H42+H43</f>
        <v>21178.6</v>
      </c>
      <c r="I40" s="28"/>
    </row>
    <row r="41" spans="1:9" x14ac:dyDescent="0.25">
      <c r="A41" s="14" t="s">
        <v>31</v>
      </c>
      <c r="B41" s="15"/>
      <c r="C41" s="15"/>
      <c r="D41" s="15"/>
      <c r="E41" s="16"/>
      <c r="F41" s="27">
        <v>5739.12</v>
      </c>
      <c r="G41" s="28"/>
      <c r="H41" s="27">
        <v>4675.2</v>
      </c>
      <c r="I41" s="28"/>
    </row>
    <row r="42" spans="1:9" x14ac:dyDescent="0.25">
      <c r="A42" s="14" t="s">
        <v>32</v>
      </c>
      <c r="B42" s="15"/>
      <c r="C42" s="15"/>
      <c r="D42" s="15"/>
      <c r="E42" s="16"/>
      <c r="F42" s="27">
        <v>642.96</v>
      </c>
      <c r="G42" s="28"/>
      <c r="H42" s="27">
        <v>11729.38</v>
      </c>
      <c r="I42" s="28"/>
    </row>
    <row r="43" spans="1:9" x14ac:dyDescent="0.25">
      <c r="A43" s="107" t="s">
        <v>33</v>
      </c>
      <c r="B43" s="108"/>
      <c r="C43" s="108"/>
      <c r="D43" s="108"/>
      <c r="E43" s="109"/>
      <c r="F43" s="27">
        <v>1790.64</v>
      </c>
      <c r="G43" s="28"/>
      <c r="H43" s="27">
        <v>4774.0200000000004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179970.48</v>
      </c>
      <c r="G44" s="101"/>
      <c r="H44" s="27">
        <f>H39+H40</f>
        <v>156788.75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36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2022-03-02T02:56:41Z</dcterms:modified>
</cp:coreProperties>
</file>