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<sst xmlns="http://schemas.openxmlformats.org/spreadsheetml/2006/main" count="45" uniqueCount="44">
  <si>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</si>
  <si>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</si>
  <si>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</si>
  <si>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</si>
  <si>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</si>
  <si>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</si>
  <si>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</si>
  <si>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</si>
  <si>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</si>
  <si>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</si>
  <si>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</si>
  <si>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</si>
  <si>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</si>
  <si>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</si>
  <si>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</si>
  <si>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</si>
  <si>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</si>
  <si>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</si>
  <si>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</si>
  <si>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</si>
  <si>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</si>
  <si>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</si>
  <si>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</si>
  <si>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</si>
  <si>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</si>
  <si>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</si>
  <si>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</si>
  <si>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</si>
  <si>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</si>
  <si>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</si>
  <si>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</si>
  <si>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</si>
  <si>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</si>
  <si>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</si>
  <si>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</si>
  <si>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</si>
  <si>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</si>
  <si>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</si>
  <si>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</si>
  <si>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</si>
  <si>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</si>
  <si>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</si>
  <si>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многоквартирному дому по адресу ул.Т.Ушакова,5  за 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</si>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</sst>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10" workbookViewId="0">
      <selection activeCell="A29" sqref="A29:E2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42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619.70000000000005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39</v>
      </c>
      <c r="B11" s="30"/>
      <c r="C11" s="31"/>
      <c r="D11" s="32">
        <v>-21323.06</v>
      </c>
      <c r="E11" s="33"/>
      <c r="F11" s="34"/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156680.24</v>
      </c>
      <c r="E12" s="33"/>
      <c r="F12" s="32"/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5717.28+140445.2+650.08+1827.79</f>
        <v>148640.35</v>
      </c>
      <c r="E13" s="47"/>
      <c r="F13" s="50"/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38</v>
      </c>
      <c r="B15" s="59"/>
      <c r="C15" s="60"/>
      <c r="D15" s="54">
        <v>720</v>
      </c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/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H44+H45</f>
        <v>141843.84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-5766.6600000000035</v>
      </c>
      <c r="E20" s="76"/>
      <c r="F20" s="32"/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21.069366897961377</v>
      </c>
      <c r="E21" s="90"/>
      <c r="F21" s="39"/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78677.119999999995</v>
      </c>
      <c r="G24" s="28"/>
      <c r="H24" s="27">
        <f>H25+H26+H27+H28+H29+H30+H31+H32+H33+H34</f>
        <v>93407.76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6990.22</v>
      </c>
      <c r="G25" s="53"/>
      <c r="H25" s="56">
        <v>7026.5</v>
      </c>
      <c r="I25" s="57"/>
    </row>
    <row r="26" spans="1:9" x14ac:dyDescent="0.25">
      <c r="A26" s="64" t="s">
        <v>35</v>
      </c>
      <c r="B26" s="65"/>
      <c r="C26" s="65"/>
      <c r="D26" s="65"/>
      <c r="E26" s="66"/>
      <c r="F26" s="39">
        <v>10708.42</v>
      </c>
      <c r="G26" s="90"/>
      <c r="H26" s="32">
        <v>19769.5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4833.66</v>
      </c>
      <c r="G27" s="90"/>
      <c r="H27" s="32">
        <v>7718.98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3718.2</v>
      </c>
      <c r="G28" s="90"/>
      <c r="H28" s="89">
        <v>5487.5</v>
      </c>
      <c r="I28" s="76"/>
    </row>
    <row r="29" spans="1:9" ht="30" customHeight="1" x14ac:dyDescent="0.25">
      <c r="A29" s="29" t="s">
        <v>43</v>
      </c>
      <c r="B29" s="30"/>
      <c r="C29" s="30"/>
      <c r="D29" s="30"/>
      <c r="E29" s="31"/>
      <c r="F29" s="39">
        <v>19557.73</v>
      </c>
      <c r="G29" s="90"/>
      <c r="H29" s="32">
        <f>18070.44+534+1932</f>
        <v>20536.439999999999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32868.89</v>
      </c>
      <c r="G30" s="90"/>
      <c r="H30" s="32">
        <v>32868.839999999997</v>
      </c>
      <c r="I30" s="33"/>
    </row>
    <row r="31" spans="1:9" x14ac:dyDescent="0.25">
      <c r="A31" s="10" t="s">
        <v>40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25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41</v>
      </c>
      <c r="B34" s="23"/>
      <c r="C34" s="23"/>
      <c r="D34" s="23"/>
      <c r="E34" s="24"/>
      <c r="F34" s="25"/>
      <c r="G34" s="26"/>
      <c r="H34" s="32"/>
      <c r="I34" s="33"/>
    </row>
    <row r="35" spans="1:9" x14ac:dyDescent="0.25">
      <c r="A35" s="104" t="s">
        <v>28</v>
      </c>
      <c r="B35" s="105"/>
      <c r="C35" s="105"/>
      <c r="D35" s="105"/>
      <c r="E35" s="106"/>
      <c r="F35" s="27">
        <v>28630.14</v>
      </c>
      <c r="G35" s="28"/>
      <c r="H35" s="100">
        <v>28630.2</v>
      </c>
      <c r="I35" s="101"/>
    </row>
    <row r="36" spans="1:9" x14ac:dyDescent="0.25">
      <c r="A36" s="104" t="s">
        <v>26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27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34</v>
      </c>
      <c r="B38" s="20"/>
      <c r="C38" s="20"/>
      <c r="D38" s="20"/>
      <c r="E38" s="21"/>
      <c r="F38" s="27">
        <f>45733.86-5247.84</f>
        <v>40486.020000000004</v>
      </c>
      <c r="G38" s="28"/>
      <c r="H38" s="27">
        <v>12919</v>
      </c>
      <c r="I38" s="28"/>
    </row>
    <row r="39" spans="1:9" x14ac:dyDescent="0.25">
      <c r="A39" s="104" t="s">
        <v>29</v>
      </c>
      <c r="B39" s="105"/>
      <c r="C39" s="105"/>
      <c r="D39" s="105"/>
      <c r="E39" s="106"/>
      <c r="F39" s="27">
        <f>F24+F35+F36+F37+F38</f>
        <v>147793.28</v>
      </c>
      <c r="G39" s="101"/>
      <c r="H39" s="27">
        <f>H24+H35+H36+H37+H38</f>
        <v>134956.96</v>
      </c>
      <c r="I39" s="101"/>
    </row>
    <row r="40" spans="1:9" x14ac:dyDescent="0.25">
      <c r="A40" s="11" t="s">
        <v>30</v>
      </c>
      <c r="B40" s="12"/>
      <c r="C40" s="12"/>
      <c r="D40" s="12"/>
      <c r="E40" s="13"/>
      <c r="F40" s="27">
        <f>F41+F42+F43</f>
        <v>8886.9600000000009</v>
      </c>
      <c r="G40" s="28"/>
      <c r="H40" s="27">
        <f>H41+H42+H43</f>
        <v>6886.88</v>
      </c>
      <c r="I40" s="28"/>
    </row>
    <row r="41" spans="1:9" x14ac:dyDescent="0.25">
      <c r="A41" s="14" t="s">
        <v>31</v>
      </c>
      <c r="B41" s="15"/>
      <c r="C41" s="15"/>
      <c r="D41" s="15"/>
      <c r="E41" s="16"/>
      <c r="F41" s="27">
        <v>6246.54</v>
      </c>
      <c r="G41" s="28"/>
      <c r="H41" s="27">
        <v>5921.88</v>
      </c>
      <c r="I41" s="28"/>
    </row>
    <row r="42" spans="1:9" x14ac:dyDescent="0.25">
      <c r="A42" s="14" t="s">
        <v>32</v>
      </c>
      <c r="B42" s="15"/>
      <c r="C42" s="15"/>
      <c r="D42" s="15"/>
      <c r="E42" s="16"/>
      <c r="F42" s="27">
        <v>706.56</v>
      </c>
      <c r="G42" s="28"/>
      <c r="H42" s="27">
        <v>0</v>
      </c>
      <c r="I42" s="28"/>
    </row>
    <row r="43" spans="1:9" x14ac:dyDescent="0.25">
      <c r="A43" s="107" t="s">
        <v>33</v>
      </c>
      <c r="B43" s="108"/>
      <c r="C43" s="108"/>
      <c r="D43" s="108"/>
      <c r="E43" s="109"/>
      <c r="F43" s="27">
        <v>1933.86</v>
      </c>
      <c r="G43" s="28"/>
      <c r="H43" s="27">
        <v>965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156680.24</v>
      </c>
      <c r="G44" s="101"/>
      <c r="H44" s="27">
        <f>H39+H40</f>
        <v>141843.84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37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2022-03-01T09:16:12Z</dcterms:modified>
</cp:coreProperties>
</file>