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H29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<sst xmlns="http://schemas.openxmlformats.org/spreadsheetml/2006/main" count="44" uniqueCount="43">
  <si>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</si>
  <si>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</si>
  <si>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</si>
  <si>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</si>
  <si>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</si>
  <si>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</si>
  <si>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</si>
  <si>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</si>
  <si>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</si>
  <si>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</si>
  <si>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</si>
  <si>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</si>
  <si>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</si>
  <si>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</si>
  <si>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</si>
  <si>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</si>
  <si>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</si>
  <si>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</si>
  <si>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</si>
  <si>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</si>
  <si>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</si>
  <si>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</si>
  <si>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</si>
  <si>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</si>
  <si>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</si>
  <si>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</si>
  <si>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</si>
  <si>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</si>
  <si>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</si>
  <si>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</si>
  <si>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</si>
  <si>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</si>
  <si>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</si>
  <si>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</si>
  <si>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</si>
  <si>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</si>
  <si>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</si>
  <si>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</si>
  <si>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Получено средств от ООО УК "Аркада"</t>
  </si>
  <si>
    <t>Содержание детской площадки</t>
  </si>
  <si>
    <t>Дезинфекция мест общего пользования</t>
  </si>
  <si>
    <t>многоквартирному дому по адресу ул.Советская,12  за  2021 год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</si>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</sst>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F39" sqref="F39:G3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41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398.7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17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8" t="s">
        <v>37</v>
      </c>
      <c r="B11" s="49"/>
      <c r="C11" s="50"/>
      <c r="D11" s="38">
        <v>11332.54</v>
      </c>
      <c r="E11" s="39"/>
      <c r="F11" s="79"/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88185.75</v>
      </c>
      <c r="E12" s="39"/>
      <c r="F12" s="38"/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3532.76+83589.42+407.47+1141.06</f>
        <v>88670.709999999992</v>
      </c>
      <c r="E13" s="88"/>
      <c r="F13" s="91"/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36</v>
      </c>
      <c r="B15" s="97"/>
      <c r="C15" s="98"/>
      <c r="D15" s="94">
        <v>720</v>
      </c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8" t="s">
        <v>38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H44+H45</f>
        <v>98637.85</v>
      </c>
      <c r="E19" s="45"/>
      <c r="F19" s="44"/>
      <c r="G19" s="45"/>
      <c r="H19" s="35"/>
      <c r="I19" s="39"/>
    </row>
    <row r="20" spans="1:9" x14ac:dyDescent="0.25">
      <c r="A20" s="32" t="s">
        <v>18</v>
      </c>
      <c r="B20" s="33"/>
      <c r="C20" s="34"/>
      <c r="D20" s="68">
        <f>D11+D12+D15+D18-D19</f>
        <v>1600.4400000000023</v>
      </c>
      <c r="E20" s="45"/>
      <c r="F20" s="38"/>
      <c r="G20" s="39"/>
      <c r="H20" s="38"/>
      <c r="I20" s="39"/>
    </row>
    <row r="21" spans="1:9" ht="21" customHeight="1" x14ac:dyDescent="0.25">
      <c r="A21" s="48" t="s">
        <v>19</v>
      </c>
      <c r="B21" s="49"/>
      <c r="C21" s="50"/>
      <c r="D21" s="35">
        <f>D12/(E7+E8)/12</f>
        <v>18.43193503887635</v>
      </c>
      <c r="E21" s="36"/>
      <c r="F21" s="35"/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20</v>
      </c>
      <c r="G22" s="62"/>
      <c r="H22" s="61" t="s">
        <v>21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49400.630000000005</v>
      </c>
      <c r="G24" s="37"/>
      <c r="H24" s="30">
        <f>H25+H26+H27+H28+H29+H30+H31+H32+H33+H34</f>
        <v>62367.39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4528.78</v>
      </c>
      <c r="G25" s="52"/>
      <c r="H25" s="53">
        <v>16293</v>
      </c>
      <c r="I25" s="54"/>
    </row>
    <row r="26" spans="1:9" x14ac:dyDescent="0.25">
      <c r="A26" s="55" t="s">
        <v>33</v>
      </c>
      <c r="B26" s="56"/>
      <c r="C26" s="56"/>
      <c r="D26" s="56"/>
      <c r="E26" s="57"/>
      <c r="F26" s="35">
        <v>6931.8</v>
      </c>
      <c r="G26" s="36"/>
      <c r="H26" s="38">
        <v>2373.75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3096.2</v>
      </c>
      <c r="G27" s="36"/>
      <c r="H27" s="38">
        <v>7327.08</v>
      </c>
      <c r="I27" s="39"/>
    </row>
    <row r="28" spans="1:9" x14ac:dyDescent="0.25">
      <c r="A28" s="32" t="s">
        <v>16</v>
      </c>
      <c r="B28" s="33"/>
      <c r="C28" s="33"/>
      <c r="D28" s="33"/>
      <c r="E28" s="34"/>
      <c r="F28" s="35">
        <v>2403.02</v>
      </c>
      <c r="G28" s="36"/>
      <c r="H28" s="44">
        <v>3139</v>
      </c>
      <c r="I28" s="45"/>
    </row>
    <row r="29" spans="1:9" ht="30" customHeight="1" x14ac:dyDescent="0.25">
      <c r="A29" s="48" t="s">
        <v>42</v>
      </c>
      <c r="B29" s="49"/>
      <c r="C29" s="49"/>
      <c r="D29" s="49"/>
      <c r="E29" s="50"/>
      <c r="F29" s="35">
        <v>11922.7</v>
      </c>
      <c r="G29" s="36"/>
      <c r="H29" s="38">
        <f>10998.48+1718</f>
        <v>12716.48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20518.13</v>
      </c>
      <c r="G30" s="36"/>
      <c r="H30" s="38">
        <v>20518.080000000002</v>
      </c>
      <c r="I30" s="39"/>
    </row>
    <row r="31" spans="1:9" x14ac:dyDescent="0.25">
      <c r="A31" s="10" t="s">
        <v>39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23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40</v>
      </c>
      <c r="B34" s="23"/>
      <c r="C34" s="23"/>
      <c r="D34" s="23"/>
      <c r="E34" s="24"/>
      <c r="F34" s="25"/>
      <c r="G34" s="26"/>
      <c r="H34" s="38"/>
      <c r="I34" s="39"/>
    </row>
    <row r="35" spans="1:9" x14ac:dyDescent="0.25">
      <c r="A35" s="27" t="s">
        <v>26</v>
      </c>
      <c r="B35" s="28"/>
      <c r="C35" s="28"/>
      <c r="D35" s="28"/>
      <c r="E35" s="29"/>
      <c r="F35" s="30">
        <v>18531.009999999998</v>
      </c>
      <c r="G35" s="37"/>
      <c r="H35" s="40">
        <v>18531</v>
      </c>
      <c r="I35" s="31"/>
    </row>
    <row r="36" spans="1:9" x14ac:dyDescent="0.25">
      <c r="A36" s="27" t="s">
        <v>24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25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32</v>
      </c>
      <c r="B38" s="20"/>
      <c r="C38" s="20"/>
      <c r="D38" s="20"/>
      <c r="E38" s="21"/>
      <c r="F38" s="30">
        <f>22320.4+0.08-7265.16-0.27</f>
        <v>15055.050000000003</v>
      </c>
      <c r="G38" s="37"/>
      <c r="H38" s="30">
        <v>11182</v>
      </c>
      <c r="I38" s="37"/>
    </row>
    <row r="39" spans="1:9" x14ac:dyDescent="0.25">
      <c r="A39" s="27" t="s">
        <v>27</v>
      </c>
      <c r="B39" s="28"/>
      <c r="C39" s="28"/>
      <c r="D39" s="28"/>
      <c r="E39" s="29"/>
      <c r="F39" s="30">
        <f>F24+F35+F36+F37+F38</f>
        <v>82986.69</v>
      </c>
      <c r="G39" s="31"/>
      <c r="H39" s="30">
        <f>H24+H35+H36+H37+H38</f>
        <v>92080.39</v>
      </c>
      <c r="I39" s="31"/>
    </row>
    <row r="40" spans="1:9" x14ac:dyDescent="0.25">
      <c r="A40" s="11" t="s">
        <v>28</v>
      </c>
      <c r="B40" s="12"/>
      <c r="C40" s="12"/>
      <c r="D40" s="12"/>
      <c r="E40" s="13"/>
      <c r="F40" s="30">
        <f>F41+F42+F43</f>
        <v>5199.0600000000004</v>
      </c>
      <c r="G40" s="37"/>
      <c r="H40" s="30">
        <f>H41+H42+H43</f>
        <v>6557.46</v>
      </c>
      <c r="I40" s="37"/>
    </row>
    <row r="41" spans="1:9" x14ac:dyDescent="0.25">
      <c r="A41" s="14" t="s">
        <v>29</v>
      </c>
      <c r="B41" s="15"/>
      <c r="C41" s="15"/>
      <c r="D41" s="15"/>
      <c r="E41" s="16"/>
      <c r="F41" s="30">
        <v>3650.82</v>
      </c>
      <c r="G41" s="37"/>
      <c r="H41" s="30">
        <v>3428.4</v>
      </c>
      <c r="I41" s="37"/>
    </row>
    <row r="42" spans="1:9" x14ac:dyDescent="0.25">
      <c r="A42" s="14" t="s">
        <v>30</v>
      </c>
      <c r="B42" s="15"/>
      <c r="C42" s="15"/>
      <c r="D42" s="15"/>
      <c r="E42" s="16"/>
      <c r="F42" s="30">
        <v>415.92</v>
      </c>
      <c r="G42" s="37"/>
      <c r="H42" s="30">
        <v>3066.31</v>
      </c>
      <c r="I42" s="37"/>
    </row>
    <row r="43" spans="1:9" x14ac:dyDescent="0.25">
      <c r="A43" s="41" t="s">
        <v>31</v>
      </c>
      <c r="B43" s="42"/>
      <c r="C43" s="42"/>
      <c r="D43" s="42"/>
      <c r="E43" s="43"/>
      <c r="F43" s="30">
        <v>1132.32</v>
      </c>
      <c r="G43" s="37"/>
      <c r="H43" s="30">
        <v>62.75</v>
      </c>
      <c r="I43" s="37"/>
    </row>
    <row r="44" spans="1:9" x14ac:dyDescent="0.25">
      <c r="A44" s="27" t="s">
        <v>22</v>
      </c>
      <c r="B44" s="28"/>
      <c r="C44" s="28"/>
      <c r="D44" s="28"/>
      <c r="E44" s="29"/>
      <c r="F44" s="30">
        <f>F39+F40</f>
        <v>88185.75</v>
      </c>
      <c r="G44" s="31"/>
      <c r="H44" s="30">
        <f>H39+H40</f>
        <v>98637.85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35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2022-02-28T07:03:09Z</dcterms:modified>
</cp:coreProperties>
</file>