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 l="1"/>
  <c r="D13" i="1" l="1"/>
  <c r="H40" i="1" l="1"/>
  <c r="H24" i="1"/>
  <c r="F40" i="1" l="1"/>
  <c r="F29" i="1"/>
  <c r="H39" i="1" l="1"/>
  <c r="F24" i="1"/>
  <c r="F39" i="1" s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<sst xmlns="http://schemas.openxmlformats.org/spreadsheetml/2006/main" count="46" uniqueCount="45">
  <si>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</si>
  <si>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</si>
  <si>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</si>
  <si>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</si>
  <si>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</si>
  <si>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</si>
  <si>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</si>
  <si>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</si>
  <si>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</si>
  <si>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</si>
  <si>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</si>
  <si>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</si>
  <si>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</si>
  <si>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</si>
  <si>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</si>
  <si>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</si>
  <si>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</si>
  <si>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</si>
  <si>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</si>
  <si>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</si>
  <si>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</si>
  <si>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</si>
  <si>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</si>
  <si>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</si>
  <si>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</si>
  <si>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</si>
  <si>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</si>
  <si>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</si>
  <si>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</si>
  <si>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</si>
  <si>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</si>
  <si>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</si>
  <si>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</si>
  <si>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</si>
  <si>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</si>
  <si>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</si>
  <si>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</si>
  <si>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</si>
  <si>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</si>
  <si>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</si>
  <si>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</si>
  <si>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</si>
  <si>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</si>
  <si>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многоквартирному дому по адресу ул. Сосновая, 51  за  2021 года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</si>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</sst>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3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43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11834.1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40</v>
      </c>
      <c r="B11" s="30"/>
      <c r="C11" s="31"/>
      <c r="D11" s="32">
        <v>1204879.81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3464824.97</v>
      </c>
      <c r="E12" s="33"/>
      <c r="F12" s="32"/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133968.8+3131135.28+15991.24+95560.46</f>
        <v>3376655.78</v>
      </c>
      <c r="E13" s="47"/>
      <c r="F13" s="50"/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39</v>
      </c>
      <c r="B15" s="59"/>
      <c r="C15" s="60"/>
      <c r="D15" s="54"/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34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</f>
        <v>3536583.57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1133121.2100000004</v>
      </c>
      <c r="E20" s="76"/>
      <c r="F20" s="32"/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24.398595091022273</v>
      </c>
      <c r="E21" s="90"/>
      <c r="F21" s="39"/>
      <c r="G21" s="90"/>
      <c r="H21" s="32"/>
      <c r="I21" s="33"/>
    </row>
    <row r="22" spans="1:9" ht="12.95" customHeight="1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12.9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1519543.94</v>
      </c>
      <c r="G24" s="28"/>
      <c r="H24" s="27">
        <f>H25+H26+H27+H28+H29+H30+H31+H32+H33+H34</f>
        <v>1527657.25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51123.31</v>
      </c>
      <c r="G25" s="53"/>
      <c r="H25" s="56">
        <v>46968.160000000003</v>
      </c>
      <c r="I25" s="57"/>
    </row>
    <row r="26" spans="1:9" x14ac:dyDescent="0.25">
      <c r="A26" s="64" t="s">
        <v>36</v>
      </c>
      <c r="B26" s="65"/>
      <c r="C26" s="65"/>
      <c r="D26" s="65"/>
      <c r="E26" s="66"/>
      <c r="F26" s="39">
        <v>207333.43</v>
      </c>
      <c r="G26" s="90"/>
      <c r="H26" s="32">
        <v>229702.06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71004.600000000006</v>
      </c>
      <c r="G27" s="90"/>
      <c r="H27" s="32">
        <v>50339.5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28401.84</v>
      </c>
      <c r="G28" s="90"/>
      <c r="H28" s="89">
        <v>15914.44</v>
      </c>
      <c r="I28" s="76"/>
    </row>
    <row r="29" spans="1:9" ht="30" customHeight="1" x14ac:dyDescent="0.25">
      <c r="A29" s="29" t="s">
        <v>44</v>
      </c>
      <c r="B29" s="30"/>
      <c r="C29" s="30"/>
      <c r="D29" s="30"/>
      <c r="E29" s="31"/>
      <c r="F29" s="39">
        <f>42648.27+386265.02</f>
        <v>428913.29000000004</v>
      </c>
      <c r="G29" s="90"/>
      <c r="H29" s="32">
        <f>357863.16+81309+83798</f>
        <v>522970.16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661762.87</v>
      </c>
      <c r="G30" s="90"/>
      <c r="H30" s="32">
        <v>661762.93000000005</v>
      </c>
      <c r="I30" s="33"/>
    </row>
    <row r="31" spans="1:9" x14ac:dyDescent="0.25">
      <c r="A31" s="10" t="s">
        <v>41</v>
      </c>
      <c r="B31" s="8"/>
      <c r="C31" s="8"/>
      <c r="D31" s="8"/>
      <c r="E31" s="9"/>
      <c r="F31" s="102">
        <v>71004.600000000006</v>
      </c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25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42</v>
      </c>
      <c r="B34" s="23"/>
      <c r="C34" s="23"/>
      <c r="D34" s="23"/>
      <c r="E34" s="24"/>
      <c r="F34" s="25"/>
      <c r="G34" s="26"/>
      <c r="H34" s="32"/>
      <c r="I34" s="33"/>
    </row>
    <row r="35" spans="1:9" x14ac:dyDescent="0.25">
      <c r="A35" s="104" t="s">
        <v>28</v>
      </c>
      <c r="B35" s="105"/>
      <c r="C35" s="105"/>
      <c r="D35" s="105"/>
      <c r="E35" s="106"/>
      <c r="F35" s="27">
        <v>475730.82</v>
      </c>
      <c r="G35" s="28"/>
      <c r="H35" s="100">
        <v>475746.96</v>
      </c>
      <c r="I35" s="101"/>
    </row>
    <row r="36" spans="1:9" x14ac:dyDescent="0.25">
      <c r="A36" s="104" t="s">
        <v>26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27</v>
      </c>
      <c r="B37" s="105"/>
      <c r="C37" s="105"/>
      <c r="D37" s="105"/>
      <c r="E37" s="106"/>
      <c r="F37" s="27">
        <v>873356.58</v>
      </c>
      <c r="G37" s="28"/>
      <c r="H37" s="27">
        <v>839274.36</v>
      </c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f>142009.2+157630.21-6000+71.36-5.8</f>
        <v>293704.97000000003</v>
      </c>
      <c r="G38" s="28"/>
      <c r="H38" s="27">
        <v>555855</v>
      </c>
      <c r="I38" s="28"/>
    </row>
    <row r="39" spans="1:9" x14ac:dyDescent="0.25">
      <c r="A39" s="104" t="s">
        <v>29</v>
      </c>
      <c r="B39" s="105"/>
      <c r="C39" s="105"/>
      <c r="D39" s="105"/>
      <c r="E39" s="106"/>
      <c r="F39" s="27">
        <f>F24+F35+F36+F37+F38</f>
        <v>3162336.31</v>
      </c>
      <c r="G39" s="101"/>
      <c r="H39" s="27">
        <f>H24+H35+H36+H37+H38</f>
        <v>3398533.57</v>
      </c>
      <c r="I39" s="101"/>
    </row>
    <row r="40" spans="1:9" x14ac:dyDescent="0.25">
      <c r="A40" s="11" t="s">
        <v>30</v>
      </c>
      <c r="B40" s="12"/>
      <c r="C40" s="12"/>
      <c r="D40" s="12"/>
      <c r="E40" s="13"/>
      <c r="F40" s="27">
        <f>F41+F42+F43</f>
        <v>302488.65999999997</v>
      </c>
      <c r="G40" s="28"/>
      <c r="H40" s="27">
        <f>H41+H42+H43</f>
        <v>138050</v>
      </c>
      <c r="I40" s="28"/>
    </row>
    <row r="41" spans="1:9" x14ac:dyDescent="0.25">
      <c r="A41" s="14" t="s">
        <v>31</v>
      </c>
      <c r="B41" s="15"/>
      <c r="C41" s="15"/>
      <c r="D41" s="15"/>
      <c r="E41" s="16"/>
      <c r="F41" s="27">
        <v>149830.85999999999</v>
      </c>
      <c r="G41" s="28"/>
      <c r="H41" s="27">
        <v>0</v>
      </c>
      <c r="I41" s="28"/>
    </row>
    <row r="42" spans="1:9" x14ac:dyDescent="0.25">
      <c r="A42" s="14" t="s">
        <v>32</v>
      </c>
      <c r="B42" s="15"/>
      <c r="C42" s="15"/>
      <c r="D42" s="15"/>
      <c r="E42" s="16"/>
      <c r="F42" s="27">
        <v>17066.72</v>
      </c>
      <c r="G42" s="28"/>
      <c r="H42" s="27">
        <v>0</v>
      </c>
      <c r="I42" s="28"/>
    </row>
    <row r="43" spans="1:9" x14ac:dyDescent="0.25">
      <c r="A43" s="107" t="s">
        <v>33</v>
      </c>
      <c r="B43" s="108"/>
      <c r="C43" s="108"/>
      <c r="D43" s="108"/>
      <c r="E43" s="109"/>
      <c r="F43" s="27">
        <v>135591.07999999999</v>
      </c>
      <c r="G43" s="28"/>
      <c r="H43" s="27">
        <v>138050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3464824.97</v>
      </c>
      <c r="G44" s="101"/>
      <c r="H44" s="27">
        <f>H39+H40</f>
        <v>3536583.57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2022-02-24T09:13:16Z</dcterms:modified>
</cp:coreProperties>
</file>