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8" i="6" l="1"/>
  <c r="C18" i="6"/>
  <c r="D32" i="2"/>
  <c r="D54" i="1"/>
  <c r="C54" i="1"/>
  <c r="D6" i="3" l="1"/>
  <c r="D14" i="6"/>
  <c r="D30" i="2"/>
  <c r="D50" i="1"/>
  <c r="C50" i="1"/>
  <c r="D12" i="6" l="1"/>
  <c r="D28" i="2"/>
  <c r="D46" i="1"/>
  <c r="C46" i="1"/>
  <c r="D10" i="6" l="1"/>
  <c r="D26" i="2"/>
  <c r="C26" i="2"/>
  <c r="D41" i="1"/>
  <c r="C41" i="1"/>
  <c r="D10" i="9" l="1"/>
  <c r="D22" i="2"/>
  <c r="D37" i="1"/>
  <c r="C37" i="1"/>
  <c r="D20" i="2" l="1"/>
  <c r="D33" i="1"/>
  <c r="C33" i="1"/>
  <c r="D8" i="9" l="1"/>
  <c r="D8" i="6"/>
  <c r="D18" i="2"/>
  <c r="D29" i="1"/>
  <c r="C29" i="1"/>
  <c r="D6" i="9" l="1"/>
  <c r="D6" i="6"/>
  <c r="D16" i="2"/>
  <c r="C16" i="2"/>
  <c r="D25" i="1"/>
  <c r="C25" i="1"/>
  <c r="D12" i="2" l="1"/>
  <c r="D21" i="1"/>
  <c r="C21" i="1"/>
  <c r="D10" i="2"/>
  <c r="D16" i="1"/>
  <c r="C16" i="1"/>
  <c r="D8" i="2" l="1"/>
  <c r="D12" i="1"/>
  <c r="C12" i="1"/>
  <c r="C8" i="1" l="1"/>
  <c r="M4" i="5" l="1"/>
  <c r="L4" i="5"/>
  <c r="K4" i="5"/>
  <c r="J4" i="5"/>
  <c r="I4" i="5"/>
  <c r="H4" i="5"/>
  <c r="G4" i="5"/>
  <c r="F4" i="5"/>
  <c r="E4" i="5"/>
  <c r="D4" i="5"/>
  <c r="C4" i="5"/>
  <c r="B4" i="5"/>
  <c r="C19" i="5"/>
  <c r="D19" i="5"/>
  <c r="E19" i="5"/>
  <c r="F19" i="5"/>
  <c r="G19" i="5"/>
  <c r="H19" i="5"/>
  <c r="I19" i="5"/>
  <c r="J19" i="5"/>
  <c r="K19" i="5"/>
  <c r="L19" i="5"/>
  <c r="M19" i="5"/>
  <c r="D8" i="5"/>
  <c r="N22" i="5"/>
  <c r="N21" i="5"/>
  <c r="N20" i="5"/>
  <c r="B19" i="5"/>
  <c r="N18" i="5"/>
  <c r="N17" i="5"/>
  <c r="I14" i="5"/>
  <c r="N7" i="5"/>
  <c r="N12" i="5"/>
  <c r="N11" i="5"/>
  <c r="M8" i="5"/>
  <c r="L8" i="5"/>
  <c r="K8" i="5"/>
  <c r="J8" i="5"/>
  <c r="I8" i="5"/>
  <c r="H8" i="5"/>
  <c r="G8" i="5"/>
  <c r="F8" i="5"/>
  <c r="E8" i="5"/>
  <c r="C8" i="5"/>
  <c r="B8" i="5"/>
  <c r="M14" i="5"/>
  <c r="L14" i="5"/>
  <c r="K14" i="5"/>
  <c r="J14" i="5"/>
  <c r="H14" i="5"/>
  <c r="G14" i="5"/>
  <c r="F14" i="5"/>
  <c r="E14" i="5"/>
  <c r="D14" i="5"/>
  <c r="C14" i="5"/>
  <c r="B14" i="5"/>
  <c r="I24" i="5" l="1"/>
  <c r="G24" i="5"/>
  <c r="H24" i="5"/>
  <c r="B24" i="5"/>
  <c r="J24" i="5"/>
  <c r="K24" i="5"/>
  <c r="M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<sst xmlns="http://schemas.openxmlformats.org/spreadsheetml/2006/main" count="196" uniqueCount="91">
  <si>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</si>
  <si>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</si>
  <si>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</si>
  <si>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</si>
  <si>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</si>
  <si>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</si>
  <si>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</si>
  <si>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</si>
  <si>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</si>
  <si>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</si>
  <si>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</si>
  <si>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</si>
  <si>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</si>
  <si>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</si>
  <si>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</si>
  <si>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</si>
  <si>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</si>
  <si>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</si>
  <si>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</si>
  <si>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</si>
  <si>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</si>
  <si>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</si>
  <si>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</si>
  <si>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</si>
  <si>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</si>
  <si>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</si>
  <si>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</si>
  <si>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</si>
  <si>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</si>
  <si>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</si>
  <si>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</si>
  <si>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</si>
  <si>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</si>
  <si>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</si>
  <si>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</si>
  <si>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</si>
  <si>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</si>
  <si>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</si>
  <si>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</si>
  <si>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</si>
  <si>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</si>
  <si>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</si>
  <si>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</si>
  <si>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</si>
  <si>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</si>
  <si>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</si>
  <si>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</si>
  <si>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</si>
  <si>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</si>
  <si>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Сосновая,12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</si>
  <si>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</si>
  <si>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</si>
  <si>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</si>
  <si>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</si>
  <si>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</si>
  <si>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</si>
  <si>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</si>
  <si>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</si>
  <si>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</si>
  <si>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</si>
  <si>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Техническое обслуживание системы видеонаблюдения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</si>
  <si>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</si>
  <si>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</si>
  <si>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</si>
  <si>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</si>
  <si>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2021г</t>
  </si>
  <si>
    <t>Замена водосчетчика общедомового ХВС</t>
  </si>
  <si>
    <t>Итого за февраль</t>
  </si>
  <si>
    <t>Итого за март</t>
  </si>
  <si>
    <t>Отключение подъездного отопления</t>
  </si>
  <si>
    <t>Итого за апрель</t>
  </si>
  <si>
    <t>Итого за май</t>
  </si>
  <si>
    <t>Частичный ремонт кровли козырьков</t>
  </si>
  <si>
    <t>Ревизия подъездного освещения. Замена лампочки</t>
  </si>
  <si>
    <t>Покраска бордюр</t>
  </si>
  <si>
    <t>Итого за июнь</t>
  </si>
  <si>
    <t>Замена светильников Онлайт 4шт</t>
  </si>
  <si>
    <t>Скос травы на придомовой территории</t>
  </si>
  <si>
    <t>Итого за июль</t>
  </si>
  <si>
    <t>Итого за август</t>
  </si>
  <si>
    <t>Итого за сентябрь</t>
  </si>
  <si>
    <t>Наклейка Вас обслуживает</t>
  </si>
  <si>
    <t>Технический осмотр подъездного освещения</t>
  </si>
  <si>
    <t>Запуск подъездного отопления</t>
  </si>
  <si>
    <t>Итого за октябрь</t>
  </si>
  <si>
    <t>Итого за ноябрь</t>
  </si>
  <si>
    <t>Замена светильников (материалы жителей)</t>
  </si>
  <si>
    <t>Утепление фасада квартира №24,52</t>
  </si>
  <si>
    <t>Итого за декабрь</t>
  </si>
  <si>
    <t>Установка светильника 1шт</t>
  </si>
  <si>
    <t>Замена светильников 3шт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</si>
</sst>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0" fillId="0" borderId="1" xfId="0" applyFont="1" applyBorder="1" applyAlignment="1">
      <alignment horizontal="left"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0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10" fillId="0" borderId="1" xfId="0" applyFont="1" applyFill="1" applyBorder="1" applyAlignment="1">
      <alignment wrapText="1"/>
    </xf>
    <xf numFmtId="0" fontId="10" fillId="0" borderId="0" xfId="0" applyFont="1"/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40" workbookViewId="0">
      <selection activeCell="D54" sqref="D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6" t="s">
        <v>62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5" t="s">
        <v>4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65"/>
      <c r="B5" s="66" t="s">
        <v>2</v>
      </c>
      <c r="C5" s="65"/>
      <c r="D5" s="65"/>
      <c r="E5" s="1"/>
      <c r="F5" s="1"/>
      <c r="G5" s="1"/>
      <c r="H5" s="1"/>
    </row>
    <row r="6" spans="1:8" ht="30" x14ac:dyDescent="0.25">
      <c r="A6" s="67">
        <v>1</v>
      </c>
      <c r="B6" s="67" t="s">
        <v>57</v>
      </c>
      <c r="C6" s="67">
        <v>1223.92</v>
      </c>
      <c r="D6" s="66"/>
      <c r="E6" s="6"/>
      <c r="F6" s="1"/>
    </row>
    <row r="7" spans="1:8" ht="60" x14ac:dyDescent="0.25">
      <c r="A7" s="67">
        <v>2</v>
      </c>
      <c r="B7" s="67" t="s">
        <v>63</v>
      </c>
      <c r="C7" s="67">
        <v>935</v>
      </c>
      <c r="D7" s="66"/>
      <c r="E7" s="6"/>
      <c r="F7" s="1"/>
    </row>
    <row r="8" spans="1:8" x14ac:dyDescent="0.25">
      <c r="A8" s="67"/>
      <c r="B8" s="66" t="s">
        <v>64</v>
      </c>
      <c r="C8" s="66">
        <f>SUM(C6:C7)</f>
        <v>2158.92</v>
      </c>
      <c r="D8" s="66">
        <v>2158.92</v>
      </c>
      <c r="E8" s="6"/>
      <c r="F8" s="1"/>
    </row>
    <row r="9" spans="1:8" x14ac:dyDescent="0.25">
      <c r="A9" s="67"/>
      <c r="B9" s="66" t="s">
        <v>5</v>
      </c>
      <c r="C9" s="67"/>
      <c r="D9" s="66"/>
      <c r="E9" s="6"/>
      <c r="F9" s="1"/>
    </row>
    <row r="10" spans="1:8" ht="30" x14ac:dyDescent="0.25">
      <c r="A10" s="67">
        <v>1</v>
      </c>
      <c r="B10" s="67" t="s">
        <v>57</v>
      </c>
      <c r="C10" s="67">
        <v>1223.92</v>
      </c>
      <c r="D10" s="66"/>
      <c r="E10" s="6"/>
      <c r="F10" s="1"/>
    </row>
    <row r="11" spans="1:8" s="5" customFormat="1" ht="60" x14ac:dyDescent="0.25">
      <c r="A11" s="67">
        <v>2</v>
      </c>
      <c r="B11" s="67" t="s">
        <v>63</v>
      </c>
      <c r="C11" s="67">
        <v>935</v>
      </c>
      <c r="D11" s="66"/>
      <c r="E11" s="11"/>
      <c r="F11" s="4"/>
    </row>
    <row r="12" spans="1:8" s="5" customFormat="1" x14ac:dyDescent="0.25">
      <c r="A12" s="67"/>
      <c r="B12" s="66" t="s">
        <v>67</v>
      </c>
      <c r="C12" s="66">
        <f>SUM(C10:C11)</f>
        <v>2158.92</v>
      </c>
      <c r="D12" s="66">
        <f>C12+D8</f>
        <v>4317.84</v>
      </c>
      <c r="E12" s="4"/>
      <c r="F12" s="4"/>
    </row>
    <row r="13" spans="1:8" x14ac:dyDescent="0.25">
      <c r="A13" s="67"/>
      <c r="B13" s="66" t="s">
        <v>3</v>
      </c>
      <c r="C13" s="67"/>
      <c r="D13" s="66"/>
      <c r="E13" s="1"/>
      <c r="F13" s="1"/>
    </row>
    <row r="14" spans="1:8" ht="30" x14ac:dyDescent="0.25">
      <c r="A14" s="67">
        <v>1</v>
      </c>
      <c r="B14" s="67" t="s">
        <v>57</v>
      </c>
      <c r="C14" s="67">
        <v>1223.92</v>
      </c>
      <c r="D14" s="66"/>
      <c r="E14" s="1"/>
      <c r="F14" s="1"/>
    </row>
    <row r="15" spans="1:8" ht="60" x14ac:dyDescent="0.25">
      <c r="A15" s="67">
        <v>2</v>
      </c>
      <c r="B15" s="67" t="s">
        <v>63</v>
      </c>
      <c r="C15" s="67">
        <v>935</v>
      </c>
      <c r="D15" s="66"/>
      <c r="E15" s="1"/>
      <c r="F15" s="1"/>
    </row>
    <row r="16" spans="1:8" x14ac:dyDescent="0.25">
      <c r="A16" s="67"/>
      <c r="B16" s="66" t="s">
        <v>68</v>
      </c>
      <c r="C16" s="66">
        <f>SUM(C14:C15)</f>
        <v>2158.92</v>
      </c>
      <c r="D16" s="66">
        <f>C16+D12</f>
        <v>6476.76</v>
      </c>
      <c r="E16" s="1"/>
      <c r="F16" s="1"/>
    </row>
    <row r="17" spans="1:6" x14ac:dyDescent="0.25">
      <c r="A17" s="67"/>
      <c r="B17" s="66" t="s">
        <v>7</v>
      </c>
      <c r="C17" s="67"/>
      <c r="D17" s="67"/>
      <c r="E17" s="1"/>
      <c r="F17" s="1"/>
    </row>
    <row r="18" spans="1:6" ht="30" x14ac:dyDescent="0.25">
      <c r="A18" s="67">
        <v>1</v>
      </c>
      <c r="B18" s="67" t="s">
        <v>57</v>
      </c>
      <c r="C18" s="67">
        <v>1223.92</v>
      </c>
      <c r="D18" s="66"/>
      <c r="E18" s="1"/>
      <c r="F18" s="1"/>
    </row>
    <row r="19" spans="1:6" ht="60" x14ac:dyDescent="0.25">
      <c r="A19" s="67">
        <v>2</v>
      </c>
      <c r="B19" s="67" t="s">
        <v>63</v>
      </c>
      <c r="C19" s="67">
        <v>935</v>
      </c>
      <c r="D19" s="66"/>
      <c r="E19" s="1"/>
      <c r="F19" s="1"/>
    </row>
    <row r="20" spans="1:6" s="5" customFormat="1" x14ac:dyDescent="0.25">
      <c r="A20" s="67">
        <v>3</v>
      </c>
      <c r="B20" s="67" t="s">
        <v>69</v>
      </c>
      <c r="C20" s="67">
        <v>107.61</v>
      </c>
      <c r="D20" s="66"/>
      <c r="E20" s="4"/>
      <c r="F20" s="4"/>
    </row>
    <row r="21" spans="1:6" s="5" customFormat="1" x14ac:dyDescent="0.25">
      <c r="A21" s="67"/>
      <c r="B21" s="66" t="s">
        <v>70</v>
      </c>
      <c r="C21" s="66">
        <f>SUM(C18:C20)</f>
        <v>2266.5300000000002</v>
      </c>
      <c r="D21" s="66">
        <f>C21+D16</f>
        <v>8743.2900000000009</v>
      </c>
      <c r="E21" s="4"/>
      <c r="F21" s="4"/>
    </row>
    <row r="22" spans="1:6" x14ac:dyDescent="0.25">
      <c r="A22" s="67"/>
      <c r="B22" s="66" t="s">
        <v>8</v>
      </c>
      <c r="C22" s="67"/>
      <c r="D22" s="66"/>
      <c r="E22" s="1"/>
      <c r="F22" s="1"/>
    </row>
    <row r="23" spans="1:6" ht="30" x14ac:dyDescent="0.25">
      <c r="A23" s="67">
        <v>1</v>
      </c>
      <c r="B23" s="67" t="s">
        <v>57</v>
      </c>
      <c r="C23" s="67">
        <v>1223.92</v>
      </c>
      <c r="D23" s="66"/>
      <c r="E23" s="1"/>
      <c r="F23" s="1"/>
    </row>
    <row r="24" spans="1:6" ht="60" x14ac:dyDescent="0.25">
      <c r="A24" s="67">
        <v>2</v>
      </c>
      <c r="B24" s="67" t="s">
        <v>63</v>
      </c>
      <c r="C24" s="67">
        <v>935</v>
      </c>
      <c r="D24" s="66"/>
      <c r="E24" s="1"/>
      <c r="F24" s="1"/>
    </row>
    <row r="25" spans="1:6" x14ac:dyDescent="0.25">
      <c r="A25" s="67"/>
      <c r="B25" s="66" t="s">
        <v>71</v>
      </c>
      <c r="C25" s="66">
        <f>SUM(C23:C24)</f>
        <v>2158.92</v>
      </c>
      <c r="D25" s="66">
        <f>C25+D21</f>
        <v>10902.210000000001</v>
      </c>
      <c r="E25" s="1"/>
      <c r="F25" s="1"/>
    </row>
    <row r="26" spans="1:6" x14ac:dyDescent="0.25">
      <c r="A26" s="67"/>
      <c r="B26" s="66" t="s">
        <v>9</v>
      </c>
      <c r="C26" s="67"/>
      <c r="D26" s="66"/>
      <c r="E26" s="1"/>
      <c r="F26" s="1"/>
    </row>
    <row r="27" spans="1:6" ht="30" x14ac:dyDescent="0.25">
      <c r="A27" s="67">
        <v>1</v>
      </c>
      <c r="B27" s="67" t="s">
        <v>57</v>
      </c>
      <c r="C27" s="66">
        <v>1223.92</v>
      </c>
      <c r="D27" s="66"/>
      <c r="E27" s="1"/>
      <c r="F27" s="1"/>
    </row>
    <row r="28" spans="1:6" s="5" customFormat="1" ht="60" x14ac:dyDescent="0.25">
      <c r="A28" s="67">
        <v>2</v>
      </c>
      <c r="B28" s="67" t="s">
        <v>63</v>
      </c>
      <c r="C28" s="67">
        <v>935</v>
      </c>
      <c r="D28" s="66"/>
      <c r="E28" s="4"/>
      <c r="F28" s="4"/>
    </row>
    <row r="29" spans="1:6" s="5" customFormat="1" x14ac:dyDescent="0.25">
      <c r="A29" s="67"/>
      <c r="B29" s="66" t="s">
        <v>75</v>
      </c>
      <c r="C29" s="66">
        <f>SUM(C27:C28)</f>
        <v>2158.92</v>
      </c>
      <c r="D29" s="66">
        <f>C29+D25</f>
        <v>13061.130000000001</v>
      </c>
      <c r="E29" s="4"/>
      <c r="F29" s="4"/>
    </row>
    <row r="30" spans="1:6" x14ac:dyDescent="0.25">
      <c r="A30" s="67"/>
      <c r="B30" s="66" t="s">
        <v>10</v>
      </c>
      <c r="C30" s="67"/>
      <c r="D30" s="66"/>
      <c r="E30" s="1"/>
      <c r="F30" s="1"/>
    </row>
    <row r="31" spans="1:6" ht="30" x14ac:dyDescent="0.25">
      <c r="A31" s="67">
        <v>1</v>
      </c>
      <c r="B31" s="67" t="s">
        <v>57</v>
      </c>
      <c r="C31" s="67">
        <v>1223.92</v>
      </c>
      <c r="D31" s="66"/>
      <c r="E31" s="1"/>
      <c r="F31" s="1"/>
    </row>
    <row r="32" spans="1:6" ht="60" x14ac:dyDescent="0.25">
      <c r="A32" s="67">
        <v>2</v>
      </c>
      <c r="B32" s="67" t="s">
        <v>63</v>
      </c>
      <c r="C32" s="67">
        <v>935</v>
      </c>
      <c r="D32" s="66"/>
      <c r="E32" s="1"/>
      <c r="F32" s="1"/>
    </row>
    <row r="33" spans="1:6" x14ac:dyDescent="0.25">
      <c r="A33" s="67"/>
      <c r="B33" s="66" t="s">
        <v>78</v>
      </c>
      <c r="C33" s="66">
        <f>SUM(C31:C32)</f>
        <v>2158.92</v>
      </c>
      <c r="D33" s="66">
        <f>C33+D29</f>
        <v>15220.050000000001</v>
      </c>
      <c r="E33" s="1"/>
      <c r="F33" s="1"/>
    </row>
    <row r="34" spans="1:6" x14ac:dyDescent="0.25">
      <c r="A34" s="67"/>
      <c r="B34" s="66" t="s">
        <v>11</v>
      </c>
      <c r="C34" s="67"/>
      <c r="D34" s="66"/>
      <c r="E34" s="1"/>
      <c r="F34" s="1"/>
    </row>
    <row r="35" spans="1:6" ht="30" x14ac:dyDescent="0.25">
      <c r="A35" s="67">
        <v>1</v>
      </c>
      <c r="B35" s="67" t="s">
        <v>57</v>
      </c>
      <c r="C35" s="66">
        <v>1223.92</v>
      </c>
      <c r="D35" s="68"/>
      <c r="E35" s="1"/>
      <c r="F35" s="1"/>
    </row>
    <row r="36" spans="1:6" ht="60" x14ac:dyDescent="0.25">
      <c r="A36" s="67">
        <v>2</v>
      </c>
      <c r="B36" s="67" t="s">
        <v>63</v>
      </c>
      <c r="C36" s="67">
        <v>935</v>
      </c>
      <c r="D36" s="66"/>
      <c r="E36" s="1"/>
      <c r="F36" s="1"/>
    </row>
    <row r="37" spans="1:6" x14ac:dyDescent="0.25">
      <c r="A37" s="67"/>
      <c r="B37" s="66" t="s">
        <v>79</v>
      </c>
      <c r="C37" s="66">
        <f>SUM(C35:C36)</f>
        <v>2158.92</v>
      </c>
      <c r="D37" s="68">
        <f>C37+D33</f>
        <v>17378.97</v>
      </c>
      <c r="E37" s="1"/>
      <c r="F37" s="1"/>
    </row>
    <row r="38" spans="1:6" x14ac:dyDescent="0.25">
      <c r="A38" s="67"/>
      <c r="B38" s="66" t="s">
        <v>12</v>
      </c>
      <c r="C38" s="67"/>
      <c r="D38" s="66"/>
      <c r="E38" s="1"/>
      <c r="F38" s="1"/>
    </row>
    <row r="39" spans="1:6" ht="30" x14ac:dyDescent="0.25">
      <c r="A39" s="67">
        <v>1</v>
      </c>
      <c r="B39" s="67" t="s">
        <v>57</v>
      </c>
      <c r="C39" s="67">
        <v>1223.92</v>
      </c>
      <c r="D39" s="70"/>
      <c r="E39" s="1"/>
      <c r="F39" s="1"/>
    </row>
    <row r="40" spans="1:6" ht="60" x14ac:dyDescent="0.25">
      <c r="A40" s="67">
        <v>2</v>
      </c>
      <c r="B40" s="67" t="s">
        <v>63</v>
      </c>
      <c r="C40" s="67">
        <v>935</v>
      </c>
      <c r="D40" s="66"/>
      <c r="E40" s="1"/>
      <c r="F40" s="1"/>
    </row>
    <row r="41" spans="1:6" x14ac:dyDescent="0.25">
      <c r="A41" s="67"/>
      <c r="B41" s="69" t="s">
        <v>80</v>
      </c>
      <c r="C41" s="66">
        <f>SUM(C39:C40)</f>
        <v>2158.92</v>
      </c>
      <c r="D41" s="68">
        <f>C41+D37</f>
        <v>19537.89</v>
      </c>
      <c r="E41" s="1"/>
      <c r="F41" s="1"/>
    </row>
    <row r="42" spans="1:6" x14ac:dyDescent="0.25">
      <c r="A42" s="67"/>
      <c r="B42" s="66" t="s">
        <v>13</v>
      </c>
      <c r="C42" s="67"/>
      <c r="D42" s="68"/>
      <c r="E42" s="1"/>
      <c r="F42" s="1"/>
    </row>
    <row r="43" spans="1:6" ht="30" x14ac:dyDescent="0.25">
      <c r="A43" s="67">
        <v>1</v>
      </c>
      <c r="B43" s="67" t="s">
        <v>57</v>
      </c>
      <c r="C43" s="67">
        <v>1223.92</v>
      </c>
      <c r="D43" s="66"/>
      <c r="E43" s="1"/>
      <c r="F43" s="1"/>
    </row>
    <row r="44" spans="1:6" ht="60" x14ac:dyDescent="0.25">
      <c r="A44" s="67">
        <v>2</v>
      </c>
      <c r="B44" s="67" t="s">
        <v>63</v>
      </c>
      <c r="C44" s="67">
        <v>935</v>
      </c>
      <c r="D44" s="66"/>
      <c r="E44" s="1"/>
      <c r="F44" s="1"/>
    </row>
    <row r="45" spans="1:6" x14ac:dyDescent="0.25">
      <c r="A45" s="67">
        <v>3</v>
      </c>
      <c r="B45" s="67" t="s">
        <v>83</v>
      </c>
      <c r="C45" s="67">
        <v>212.06</v>
      </c>
      <c r="D45" s="66"/>
      <c r="E45" s="1"/>
      <c r="F45" s="1"/>
    </row>
    <row r="46" spans="1:6" x14ac:dyDescent="0.25">
      <c r="A46" s="67"/>
      <c r="B46" s="66" t="s">
        <v>84</v>
      </c>
      <c r="C46" s="66">
        <f>SUM(C43:C45)</f>
        <v>2370.98</v>
      </c>
      <c r="D46" s="66">
        <f>C46+D41</f>
        <v>21908.87</v>
      </c>
      <c r="E46" s="1"/>
      <c r="F46" s="1"/>
    </row>
    <row r="47" spans="1:6" x14ac:dyDescent="0.25">
      <c r="A47" s="67"/>
      <c r="B47" s="66" t="s">
        <v>14</v>
      </c>
      <c r="C47" s="67"/>
      <c r="D47" s="66"/>
      <c r="E47" s="1"/>
      <c r="F47" s="1"/>
    </row>
    <row r="48" spans="1:6" ht="30" x14ac:dyDescent="0.25">
      <c r="A48" s="67">
        <v>1</v>
      </c>
      <c r="B48" s="67" t="s">
        <v>57</v>
      </c>
      <c r="C48" s="67">
        <v>1223.92</v>
      </c>
      <c r="D48" s="66"/>
      <c r="E48" s="1"/>
      <c r="F48" s="1"/>
    </row>
    <row r="49" spans="1:6" ht="60" x14ac:dyDescent="0.25">
      <c r="A49" s="67">
        <v>2</v>
      </c>
      <c r="B49" s="67" t="s">
        <v>63</v>
      </c>
      <c r="C49" s="67">
        <v>935</v>
      </c>
      <c r="D49" s="67"/>
      <c r="E49" s="1"/>
      <c r="F49" s="1"/>
    </row>
    <row r="50" spans="1:6" x14ac:dyDescent="0.25">
      <c r="A50" s="13"/>
      <c r="B50" s="84" t="s">
        <v>85</v>
      </c>
      <c r="C50" s="3">
        <f>SUM(C48:C49)</f>
        <v>2158.92</v>
      </c>
      <c r="D50" s="3">
        <f>C50+D46</f>
        <v>24067.79</v>
      </c>
      <c r="E50" s="1"/>
      <c r="F50" s="1"/>
    </row>
    <row r="51" spans="1:6" x14ac:dyDescent="0.25">
      <c r="A51" s="13"/>
      <c r="B51" s="3" t="s">
        <v>15</v>
      </c>
      <c r="C51" s="3"/>
      <c r="D51" s="3"/>
      <c r="E51" s="1"/>
      <c r="F51" s="1"/>
    </row>
    <row r="52" spans="1:6" ht="30" x14ac:dyDescent="0.25">
      <c r="A52" s="67">
        <v>1</v>
      </c>
      <c r="B52" s="67" t="s">
        <v>57</v>
      </c>
      <c r="C52" s="67">
        <v>1223.92</v>
      </c>
      <c r="D52" s="66"/>
      <c r="E52" s="1"/>
      <c r="F52" s="1"/>
    </row>
    <row r="53" spans="1:6" ht="60" x14ac:dyDescent="0.25">
      <c r="A53" s="67">
        <v>2</v>
      </c>
      <c r="B53" s="67" t="s">
        <v>63</v>
      </c>
      <c r="C53" s="67">
        <v>935</v>
      </c>
      <c r="D53" s="67"/>
      <c r="E53" s="1"/>
      <c r="F53" s="1"/>
    </row>
    <row r="54" spans="1:6" x14ac:dyDescent="0.25">
      <c r="A54" s="13"/>
      <c r="B54" s="84" t="s">
        <v>88</v>
      </c>
      <c r="C54" s="3">
        <f>SUM(C52:C53)</f>
        <v>2158.92</v>
      </c>
      <c r="D54" s="3">
        <f>C54+D50</f>
        <v>26226.71</v>
      </c>
      <c r="E54" s="1"/>
      <c r="F54" s="1"/>
    </row>
    <row r="55" spans="1:6" x14ac:dyDescent="0.25">
      <c r="A55" s="13"/>
      <c r="B55" s="3"/>
      <c r="C55" s="3"/>
      <c r="D55" s="3"/>
      <c r="E55" s="1"/>
      <c r="F55" s="1"/>
    </row>
    <row r="56" spans="1:6" x14ac:dyDescent="0.25">
      <c r="A56" s="13"/>
      <c r="B56" s="3"/>
      <c r="C56" s="13"/>
      <c r="D56" s="13"/>
      <c r="E56" s="1"/>
      <c r="F56" s="1"/>
    </row>
    <row r="57" spans="1:6" x14ac:dyDescent="0.25">
      <c r="A57" s="13"/>
      <c r="B57" s="13"/>
      <c r="C57" s="13"/>
      <c r="D57" s="13"/>
      <c r="E57" s="1"/>
      <c r="F57" s="1"/>
    </row>
    <row r="58" spans="1:6" x14ac:dyDescent="0.25">
      <c r="A58" s="13"/>
      <c r="B58" s="13"/>
      <c r="C58" s="13"/>
      <c r="D58" s="13"/>
      <c r="E58" s="1"/>
      <c r="F58" s="1"/>
    </row>
    <row r="59" spans="1:6" x14ac:dyDescent="0.25">
      <c r="A59" s="13"/>
      <c r="B59" s="13"/>
      <c r="C59" s="13"/>
      <c r="D59" s="13"/>
      <c r="E59" s="1"/>
      <c r="F59" s="1"/>
    </row>
    <row r="60" spans="1:6" x14ac:dyDescent="0.25">
      <c r="A60" s="13"/>
      <c r="B60" s="45"/>
      <c r="C60" s="13"/>
      <c r="D60" s="13"/>
      <c r="E60" s="1"/>
      <c r="F60" s="1"/>
    </row>
    <row r="61" spans="1:6" x14ac:dyDescent="0.25">
      <c r="A61" s="13"/>
      <c r="B61" s="3"/>
      <c r="C61" s="3"/>
      <c r="D61" s="3"/>
      <c r="E61" s="1"/>
      <c r="F61" s="1"/>
    </row>
    <row r="62" spans="1:6" x14ac:dyDescent="0.25">
      <c r="A62" s="13"/>
      <c r="B62" s="3"/>
      <c r="C62" s="13"/>
      <c r="D62" s="13"/>
      <c r="E62" s="1"/>
      <c r="F62" s="1"/>
    </row>
    <row r="63" spans="1:6" x14ac:dyDescent="0.25">
      <c r="A63" s="13"/>
      <c r="B63" s="45"/>
      <c r="C63" s="13"/>
      <c r="D63" s="13"/>
      <c r="E63" s="1"/>
      <c r="F63" s="1"/>
    </row>
    <row r="64" spans="1:6" x14ac:dyDescent="0.25">
      <c r="A64" s="13"/>
      <c r="B64" s="3"/>
      <c r="C64" s="3"/>
      <c r="D64" s="3"/>
      <c r="E64" s="1"/>
      <c r="F64" s="1"/>
    </row>
    <row r="65" spans="1:6" x14ac:dyDescent="0.25">
      <c r="A65" s="13"/>
      <c r="B65" s="3"/>
      <c r="C65" s="13"/>
      <c r="D65" s="13"/>
      <c r="E65" s="1"/>
      <c r="F65" s="1"/>
    </row>
    <row r="66" spans="1:6" x14ac:dyDescent="0.25">
      <c r="A66" s="13"/>
      <c r="B66" s="13"/>
      <c r="C66" s="13"/>
      <c r="D66" s="13"/>
      <c r="E66" s="1"/>
      <c r="F66" s="1"/>
    </row>
    <row r="67" spans="1:6" x14ac:dyDescent="0.25">
      <c r="A67" s="13"/>
      <c r="B67" s="13"/>
      <c r="C67" s="13"/>
      <c r="D67" s="13"/>
      <c r="E67" s="1"/>
      <c r="F67" s="1"/>
    </row>
    <row r="68" spans="1:6" x14ac:dyDescent="0.25">
      <c r="A68" s="13"/>
      <c r="B68" s="41"/>
      <c r="C68" s="41"/>
      <c r="D68" s="3"/>
      <c r="E68" s="1"/>
      <c r="F68" s="1"/>
    </row>
    <row r="69" spans="1:6" x14ac:dyDescent="0.25">
      <c r="A69" s="13"/>
      <c r="B69" s="13"/>
      <c r="C69" s="13"/>
      <c r="D69" s="13"/>
      <c r="E69" s="1"/>
      <c r="F69" s="1"/>
    </row>
    <row r="70" spans="1:6" x14ac:dyDescent="0.25">
      <c r="A70" s="13"/>
      <c r="B70" s="3"/>
      <c r="C70" s="3"/>
      <c r="D70" s="3"/>
      <c r="E70" s="1"/>
      <c r="F70" s="1"/>
    </row>
    <row r="71" spans="1:6" x14ac:dyDescent="0.25">
      <c r="A71" s="24"/>
      <c r="B71" s="33"/>
      <c r="C71" s="24"/>
      <c r="D71" s="15"/>
    </row>
    <row r="72" spans="1:6" x14ac:dyDescent="0.25">
      <c r="A72" s="24"/>
      <c r="B72" s="24"/>
      <c r="C72" s="24"/>
      <c r="D72" s="15"/>
    </row>
    <row r="73" spans="1:6" x14ac:dyDescent="0.25">
      <c r="A73" s="24"/>
      <c r="B73" s="24"/>
      <c r="C73" s="24"/>
      <c r="D73" s="15"/>
    </row>
    <row r="74" spans="1:6" x14ac:dyDescent="0.25">
      <c r="A74" s="24"/>
      <c r="B74" s="24"/>
      <c r="C74" s="24"/>
      <c r="D74" s="15"/>
    </row>
    <row r="75" spans="1:6" x14ac:dyDescent="0.25">
      <c r="A75" s="24"/>
      <c r="B75" s="13"/>
      <c r="C75" s="24"/>
      <c r="D75" s="15"/>
    </row>
    <row r="76" spans="1:6" x14ac:dyDescent="0.25">
      <c r="A76" s="15"/>
      <c r="B76" s="3"/>
      <c r="C76" s="14"/>
      <c r="D76" s="14"/>
    </row>
    <row r="77" spans="1:6" x14ac:dyDescent="0.25">
      <c r="A77" s="15"/>
      <c r="B77" s="33"/>
      <c r="C77" s="15"/>
      <c r="D77" s="15"/>
    </row>
    <row r="78" spans="1:6" x14ac:dyDescent="0.25">
      <c r="A78" s="24"/>
      <c r="B78" s="13"/>
      <c r="C78" s="24"/>
      <c r="D78" s="15"/>
    </row>
    <row r="79" spans="1:6" x14ac:dyDescent="0.25">
      <c r="A79" s="24"/>
      <c r="B79" s="24"/>
      <c r="C79" s="24"/>
      <c r="D79" s="15"/>
    </row>
    <row r="80" spans="1:6" x14ac:dyDescent="0.25">
      <c r="A80" s="24"/>
      <c r="B80" s="24"/>
      <c r="C80" s="24"/>
      <c r="D80" s="15"/>
    </row>
    <row r="81" spans="1:4" x14ac:dyDescent="0.25">
      <c r="A81" s="24"/>
      <c r="B81" s="13"/>
      <c r="C81" s="24"/>
      <c r="D81" s="15"/>
    </row>
    <row r="82" spans="1:4" x14ac:dyDescent="0.25">
      <c r="A82" s="15"/>
      <c r="B82" s="33"/>
      <c r="C82" s="14"/>
      <c r="D82" s="14"/>
    </row>
    <row r="83" spans="1:4" x14ac:dyDescent="0.25">
      <c r="A83" s="15"/>
      <c r="B83" s="33"/>
      <c r="C83" s="15"/>
      <c r="D83" s="15"/>
    </row>
    <row r="84" spans="1:4" x14ac:dyDescent="0.25">
      <c r="A84" s="24"/>
      <c r="B84" s="24"/>
      <c r="C84" s="24"/>
      <c r="D84" s="15"/>
    </row>
    <row r="85" spans="1:4" x14ac:dyDescent="0.25">
      <c r="A85" s="24"/>
      <c r="B85" s="24"/>
      <c r="C85" s="24"/>
      <c r="D85" s="15"/>
    </row>
    <row r="86" spans="1:4" x14ac:dyDescent="0.25">
      <c r="A86" s="24"/>
      <c r="B86" s="13"/>
      <c r="C86" s="24"/>
      <c r="D86" s="15"/>
    </row>
    <row r="87" spans="1:4" x14ac:dyDescent="0.25">
      <c r="B87" s="40"/>
      <c r="C87" s="23"/>
      <c r="D87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3" workbookViewId="0">
      <selection activeCell="D33" sqref="D3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86" t="s">
        <v>62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7" t="s">
        <v>6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5"/>
      <c r="B5" s="66" t="s">
        <v>2</v>
      </c>
      <c r="C5" s="65"/>
      <c r="D5" s="65"/>
      <c r="E5" s="1"/>
      <c r="F5" s="1"/>
      <c r="G5" s="1"/>
      <c r="H5" s="1"/>
    </row>
    <row r="6" spans="1:8" ht="30" x14ac:dyDescent="0.25">
      <c r="A6" s="65">
        <v>1</v>
      </c>
      <c r="B6" s="67" t="s">
        <v>60</v>
      </c>
      <c r="C6" s="65">
        <v>3340</v>
      </c>
      <c r="D6" s="71">
        <v>3340</v>
      </c>
      <c r="E6" s="1"/>
      <c r="F6" s="1"/>
      <c r="G6" s="1"/>
      <c r="H6" s="1"/>
    </row>
    <row r="7" spans="1:8" s="4" customFormat="1" x14ac:dyDescent="0.25">
      <c r="A7" s="67"/>
      <c r="B7" s="66" t="s">
        <v>5</v>
      </c>
      <c r="C7" s="67"/>
      <c r="D7" s="66"/>
      <c r="F7" s="50"/>
    </row>
    <row r="8" spans="1:8" s="4" customFormat="1" ht="30" x14ac:dyDescent="0.25">
      <c r="A8" s="65">
        <v>1</v>
      </c>
      <c r="B8" s="67" t="s">
        <v>60</v>
      </c>
      <c r="C8" s="65">
        <v>3340</v>
      </c>
      <c r="D8" s="66">
        <f>C8+D6</f>
        <v>6680</v>
      </c>
    </row>
    <row r="9" spans="1:8" s="1" customFormat="1" x14ac:dyDescent="0.25">
      <c r="A9" s="67"/>
      <c r="B9" s="66" t="s">
        <v>3</v>
      </c>
      <c r="C9" s="67"/>
      <c r="D9" s="66"/>
    </row>
    <row r="10" spans="1:8" s="1" customFormat="1" ht="30" x14ac:dyDescent="0.25">
      <c r="A10" s="67">
        <v>1</v>
      </c>
      <c r="B10" s="67" t="s">
        <v>60</v>
      </c>
      <c r="C10" s="66">
        <v>3340</v>
      </c>
      <c r="D10" s="66">
        <f>C10+D8</f>
        <v>10020</v>
      </c>
    </row>
    <row r="11" spans="1:8" s="1" customFormat="1" x14ac:dyDescent="0.25">
      <c r="A11" s="67"/>
      <c r="B11" s="66" t="s">
        <v>7</v>
      </c>
      <c r="C11" s="67"/>
      <c r="D11" s="66"/>
    </row>
    <row r="12" spans="1:8" s="4" customFormat="1" ht="30" x14ac:dyDescent="0.25">
      <c r="A12" s="67">
        <v>1</v>
      </c>
      <c r="B12" s="67" t="s">
        <v>60</v>
      </c>
      <c r="C12" s="67">
        <v>3340</v>
      </c>
      <c r="D12" s="66">
        <f>C12+D10</f>
        <v>13360</v>
      </c>
    </row>
    <row r="13" spans="1:8" s="4" customFormat="1" x14ac:dyDescent="0.25">
      <c r="A13" s="72"/>
      <c r="B13" s="66" t="s">
        <v>8</v>
      </c>
      <c r="C13" s="73"/>
      <c r="D13" s="66"/>
    </row>
    <row r="14" spans="1:8" s="4" customFormat="1" ht="30" x14ac:dyDescent="0.25">
      <c r="A14" s="67">
        <v>1</v>
      </c>
      <c r="B14" s="67" t="s">
        <v>60</v>
      </c>
      <c r="C14" s="67">
        <v>3340</v>
      </c>
      <c r="D14" s="66"/>
    </row>
    <row r="15" spans="1:8" s="1" customFormat="1" x14ac:dyDescent="0.25">
      <c r="A15" s="67">
        <v>2</v>
      </c>
      <c r="B15" s="67" t="s">
        <v>72</v>
      </c>
      <c r="C15" s="67">
        <v>897</v>
      </c>
      <c r="D15" s="66"/>
    </row>
    <row r="16" spans="1:8" s="1" customFormat="1" x14ac:dyDescent="0.25">
      <c r="A16" s="67"/>
      <c r="B16" s="66" t="s">
        <v>71</v>
      </c>
      <c r="C16" s="66">
        <f>SUM(C14:C15)</f>
        <v>4237</v>
      </c>
      <c r="D16" s="66">
        <f>C16+D12</f>
        <v>17597</v>
      </c>
    </row>
    <row r="17" spans="1:4" s="1" customFormat="1" x14ac:dyDescent="0.25">
      <c r="A17" s="67"/>
      <c r="B17" s="66" t="s">
        <v>9</v>
      </c>
      <c r="C17" s="67"/>
      <c r="D17" s="66"/>
    </row>
    <row r="18" spans="1:4" s="4" customFormat="1" ht="30" x14ac:dyDescent="0.25">
      <c r="A18" s="67">
        <v>1</v>
      </c>
      <c r="B18" s="67" t="s">
        <v>60</v>
      </c>
      <c r="C18" s="66">
        <v>3340</v>
      </c>
      <c r="D18" s="66">
        <f>C18+D16</f>
        <v>20937</v>
      </c>
    </row>
    <row r="19" spans="1:4" s="1" customFormat="1" x14ac:dyDescent="0.25">
      <c r="A19" s="67"/>
      <c r="B19" s="66" t="s">
        <v>10</v>
      </c>
      <c r="C19" s="67"/>
      <c r="D19" s="66"/>
    </row>
    <row r="20" spans="1:4" s="1" customFormat="1" ht="30" x14ac:dyDescent="0.25">
      <c r="A20" s="67">
        <v>1</v>
      </c>
      <c r="B20" s="67" t="s">
        <v>60</v>
      </c>
      <c r="C20" s="66">
        <v>3340</v>
      </c>
      <c r="D20" s="66">
        <f>C20+D18</f>
        <v>24277</v>
      </c>
    </row>
    <row r="21" spans="1:4" s="1" customFormat="1" x14ac:dyDescent="0.25">
      <c r="A21" s="67"/>
      <c r="B21" s="66" t="s">
        <v>11</v>
      </c>
      <c r="C21" s="67"/>
      <c r="D21" s="66"/>
    </row>
    <row r="22" spans="1:4" s="1" customFormat="1" ht="30" x14ac:dyDescent="0.25">
      <c r="A22" s="67">
        <v>1</v>
      </c>
      <c r="B22" s="67" t="s">
        <v>60</v>
      </c>
      <c r="C22" s="67">
        <v>3340</v>
      </c>
      <c r="D22" s="66">
        <f>C22+D20</f>
        <v>27617</v>
      </c>
    </row>
    <row r="23" spans="1:4" s="1" customFormat="1" ht="15.75" customHeight="1" x14ac:dyDescent="0.25">
      <c r="A23" s="67"/>
      <c r="B23" s="66" t="s">
        <v>12</v>
      </c>
      <c r="C23" s="66"/>
      <c r="D23" s="66"/>
    </row>
    <row r="24" spans="1:4" s="1" customFormat="1" ht="30" x14ac:dyDescent="0.25">
      <c r="A24" s="67">
        <v>1</v>
      </c>
      <c r="B24" s="67" t="s">
        <v>60</v>
      </c>
      <c r="C24" s="67">
        <v>3340</v>
      </c>
      <c r="D24" s="66"/>
    </row>
    <row r="25" spans="1:4" s="1" customFormat="1" x14ac:dyDescent="0.25">
      <c r="A25" s="67">
        <v>2</v>
      </c>
      <c r="B25" s="67" t="s">
        <v>81</v>
      </c>
      <c r="C25" s="67">
        <v>65</v>
      </c>
      <c r="D25" s="66"/>
    </row>
    <row r="26" spans="1:4" s="1" customFormat="1" ht="15.75" customHeight="1" x14ac:dyDescent="0.25">
      <c r="A26" s="67"/>
      <c r="B26" s="66" t="s">
        <v>80</v>
      </c>
      <c r="C26" s="66">
        <f>SUM(C24:C25)</f>
        <v>3405</v>
      </c>
      <c r="D26" s="66">
        <f>C26+D22</f>
        <v>31022</v>
      </c>
    </row>
    <row r="27" spans="1:4" s="1" customFormat="1" x14ac:dyDescent="0.25">
      <c r="A27" s="67"/>
      <c r="B27" s="83" t="s">
        <v>13</v>
      </c>
      <c r="C27" s="66"/>
      <c r="D27" s="66"/>
    </row>
    <row r="28" spans="1:4" s="1" customFormat="1" ht="30" x14ac:dyDescent="0.25">
      <c r="A28" s="67">
        <v>1</v>
      </c>
      <c r="B28" s="67" t="s">
        <v>60</v>
      </c>
      <c r="C28" s="66">
        <v>3340</v>
      </c>
      <c r="D28" s="66">
        <f>C28+D26</f>
        <v>34362</v>
      </c>
    </row>
    <row r="29" spans="1:4" s="1" customFormat="1" x14ac:dyDescent="0.25">
      <c r="A29" s="67"/>
      <c r="B29" s="83" t="s">
        <v>14</v>
      </c>
      <c r="C29" s="67"/>
      <c r="D29" s="66"/>
    </row>
    <row r="30" spans="1:4" s="1" customFormat="1" ht="30" x14ac:dyDescent="0.25">
      <c r="A30" s="67">
        <v>1</v>
      </c>
      <c r="B30" s="67" t="s">
        <v>60</v>
      </c>
      <c r="C30" s="66">
        <v>3340</v>
      </c>
      <c r="D30" s="66">
        <f>C30+D28</f>
        <v>37702</v>
      </c>
    </row>
    <row r="31" spans="1:4" x14ac:dyDescent="0.25">
      <c r="A31" s="72"/>
      <c r="B31" s="75" t="s">
        <v>15</v>
      </c>
      <c r="C31" s="76"/>
      <c r="D31" s="76"/>
    </row>
    <row r="32" spans="1:4" ht="30" x14ac:dyDescent="0.25">
      <c r="A32" s="72">
        <v>1</v>
      </c>
      <c r="B32" s="67" t="s">
        <v>60</v>
      </c>
      <c r="C32" s="76">
        <v>3340</v>
      </c>
      <c r="D32" s="76">
        <f>C32+D30</f>
        <v>41042</v>
      </c>
    </row>
    <row r="33" spans="1:4" x14ac:dyDescent="0.25">
      <c r="A33" s="72"/>
      <c r="B33" s="75"/>
      <c r="C33" s="76"/>
      <c r="D33" s="76"/>
    </row>
    <row r="34" spans="1:4" x14ac:dyDescent="0.25">
      <c r="A34" s="72"/>
      <c r="B34" s="75"/>
      <c r="C34" s="76"/>
      <c r="D34" s="76"/>
    </row>
    <row r="35" spans="1:4" x14ac:dyDescent="0.25">
      <c r="A35" s="72"/>
      <c r="B35" s="75"/>
      <c r="C35" s="76"/>
      <c r="D35" s="76"/>
    </row>
    <row r="36" spans="1:4" x14ac:dyDescent="0.25">
      <c r="A36" s="72"/>
      <c r="B36" s="74"/>
      <c r="C36" s="76"/>
      <c r="D36" s="76"/>
    </row>
    <row r="37" spans="1:4" x14ac:dyDescent="0.25">
      <c r="A37" s="72"/>
      <c r="B37" s="75"/>
      <c r="C37" s="76"/>
      <c r="D37" s="76"/>
    </row>
    <row r="38" spans="1:4" x14ac:dyDescent="0.25">
      <c r="A38" s="72"/>
      <c r="B38" s="74"/>
      <c r="C38" s="76"/>
      <c r="D38" s="76"/>
    </row>
    <row r="39" spans="1:4" x14ac:dyDescent="0.25">
      <c r="A39" s="72"/>
      <c r="B39" s="75"/>
      <c r="C39" s="72"/>
      <c r="D39" s="76"/>
    </row>
    <row r="40" spans="1:4" x14ac:dyDescent="0.25">
      <c r="A40" s="72"/>
      <c r="B40" s="74"/>
      <c r="C40" s="72"/>
      <c r="D40" s="76"/>
    </row>
    <row r="41" spans="1:4" x14ac:dyDescent="0.25">
      <c r="A41" s="67"/>
      <c r="B41" s="67"/>
      <c r="C41" s="67"/>
      <c r="D41" s="76"/>
    </row>
    <row r="42" spans="1:4" x14ac:dyDescent="0.25">
      <c r="A42" s="72"/>
      <c r="B42" s="75"/>
      <c r="C42" s="72"/>
      <c r="D42" s="76"/>
    </row>
    <row r="43" spans="1:4" x14ac:dyDescent="0.25">
      <c r="A43" s="67"/>
      <c r="B43" s="67"/>
      <c r="C43" s="67"/>
      <c r="D43" s="76"/>
    </row>
    <row r="44" spans="1:4" x14ac:dyDescent="0.25">
      <c r="A44" s="72"/>
      <c r="B44" s="75"/>
      <c r="C44" s="72"/>
      <c r="D44" s="72"/>
    </row>
    <row r="45" spans="1:4" x14ac:dyDescent="0.25">
      <c r="A45" s="15"/>
      <c r="B45" s="26"/>
      <c r="C45" s="15"/>
      <c r="D45" s="15"/>
    </row>
    <row r="46" spans="1:4" x14ac:dyDescent="0.25">
      <c r="A46" s="15"/>
      <c r="B46" s="33"/>
      <c r="C46" s="14"/>
      <c r="D4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6" t="s">
        <v>62</v>
      </c>
      <c r="C1" s="86"/>
      <c r="D1" s="86"/>
    </row>
    <row r="2" spans="1:4" ht="15.75" x14ac:dyDescent="0.25">
      <c r="A2" s="1"/>
      <c r="B2" s="2" t="s">
        <v>49</v>
      </c>
      <c r="C2" s="39"/>
      <c r="D2" s="39"/>
    </row>
    <row r="3" spans="1:4" ht="15.75" x14ac:dyDescent="0.25">
      <c r="A3" s="1"/>
      <c r="B3" s="85" t="s">
        <v>34</v>
      </c>
      <c r="C3" s="85"/>
      <c r="D3" s="85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8</v>
      </c>
      <c r="C5" s="8"/>
      <c r="D5" s="8"/>
    </row>
    <row r="6" spans="1:4" ht="30" x14ac:dyDescent="0.25">
      <c r="A6" s="8">
        <v>1</v>
      </c>
      <c r="B6" s="13" t="s">
        <v>73</v>
      </c>
      <c r="C6" s="46">
        <v>286.66000000000003</v>
      </c>
      <c r="D6" s="10">
        <f>C6</f>
        <v>286.66000000000003</v>
      </c>
    </row>
    <row r="7" spans="1:4" x14ac:dyDescent="0.25">
      <c r="A7" s="8"/>
      <c r="B7" s="3" t="s">
        <v>9</v>
      </c>
      <c r="C7" s="46"/>
      <c r="D7" s="10"/>
    </row>
    <row r="8" spans="1:4" x14ac:dyDescent="0.25">
      <c r="A8" s="8">
        <v>1</v>
      </c>
      <c r="B8" s="13" t="s">
        <v>76</v>
      </c>
      <c r="C8" s="46">
        <v>2410.17</v>
      </c>
      <c r="D8" s="10">
        <f>C8+D6</f>
        <v>2696.83</v>
      </c>
    </row>
    <row r="9" spans="1:4" x14ac:dyDescent="0.25">
      <c r="A9" s="41"/>
      <c r="B9" s="3" t="s">
        <v>12</v>
      </c>
      <c r="C9" s="41"/>
      <c r="D9" s="3"/>
    </row>
    <row r="10" spans="1:4" x14ac:dyDescent="0.25">
      <c r="A10" s="8">
        <v>1</v>
      </c>
      <c r="B10" s="41" t="s">
        <v>82</v>
      </c>
      <c r="C10" s="13">
        <v>301.75</v>
      </c>
      <c r="D10" s="3">
        <f>C10+D8</f>
        <v>2998.58</v>
      </c>
    </row>
    <row r="11" spans="1:4" x14ac:dyDescent="0.25">
      <c r="A11" s="8"/>
      <c r="B11" s="3" t="s">
        <v>13</v>
      </c>
      <c r="C11" s="13"/>
      <c r="D11" s="3"/>
    </row>
    <row r="12" spans="1:4" x14ac:dyDescent="0.25">
      <c r="A12" s="8">
        <v>1</v>
      </c>
      <c r="B12" s="41" t="s">
        <v>76</v>
      </c>
      <c r="C12" s="13">
        <v>2781.75</v>
      </c>
      <c r="D12" s="3">
        <f>C12+D10</f>
        <v>5780.33</v>
      </c>
    </row>
    <row r="13" spans="1:4" x14ac:dyDescent="0.25">
      <c r="A13" s="8"/>
      <c r="B13" s="3" t="s">
        <v>14</v>
      </c>
      <c r="C13" s="13"/>
      <c r="D13" s="13"/>
    </row>
    <row r="14" spans="1:4" x14ac:dyDescent="0.25">
      <c r="A14" s="8">
        <v>1</v>
      </c>
      <c r="B14" s="13" t="s">
        <v>86</v>
      </c>
      <c r="C14" s="13">
        <v>301.75</v>
      </c>
      <c r="D14" s="3">
        <f>C14+D12</f>
        <v>6082.08</v>
      </c>
    </row>
    <row r="15" spans="1:4" x14ac:dyDescent="0.25">
      <c r="A15" s="41"/>
      <c r="B15" s="3" t="s">
        <v>15</v>
      </c>
      <c r="C15" s="41"/>
      <c r="D15" s="3"/>
    </row>
    <row r="16" spans="1:4" x14ac:dyDescent="0.25">
      <c r="A16" s="41">
        <v>1</v>
      </c>
      <c r="B16" s="13" t="s">
        <v>89</v>
      </c>
      <c r="C16" s="41">
        <v>931.75</v>
      </c>
      <c r="D16" s="3"/>
    </row>
    <row r="17" spans="1:4" x14ac:dyDescent="0.25">
      <c r="A17" s="41">
        <v>2</v>
      </c>
      <c r="B17" s="41" t="s">
        <v>90</v>
      </c>
      <c r="C17" s="41">
        <v>2461.75</v>
      </c>
      <c r="D17" s="3"/>
    </row>
    <row r="18" spans="1:4" x14ac:dyDescent="0.25">
      <c r="A18" s="41"/>
      <c r="B18" s="3" t="s">
        <v>88</v>
      </c>
      <c r="C18" s="3">
        <f>SUM(C16:C17)</f>
        <v>3393.5</v>
      </c>
      <c r="D18" s="3">
        <f>C18+D14</f>
        <v>9475.58</v>
      </c>
    </row>
    <row r="19" spans="1:4" x14ac:dyDescent="0.25">
      <c r="A19" s="41"/>
      <c r="B19" s="3"/>
      <c r="C19" s="13"/>
      <c r="D19" s="13"/>
    </row>
    <row r="20" spans="1:4" x14ac:dyDescent="0.25">
      <c r="A20" s="41"/>
      <c r="B20" s="13"/>
      <c r="C20" s="41"/>
      <c r="D20" s="3"/>
    </row>
    <row r="21" spans="1:4" x14ac:dyDescent="0.25">
      <c r="A21" s="41"/>
      <c r="B21" s="3"/>
      <c r="C21" s="41"/>
      <c r="D21" s="13"/>
    </row>
    <row r="22" spans="1:4" x14ac:dyDescent="0.25">
      <c r="A22" s="41"/>
      <c r="B22" s="13"/>
      <c r="C22" s="13"/>
      <c r="D22" s="3"/>
    </row>
    <row r="23" spans="1:4" x14ac:dyDescent="0.25">
      <c r="A23" s="41"/>
      <c r="B23" s="3"/>
      <c r="C23" s="41"/>
      <c r="D23" s="3"/>
    </row>
    <row r="24" spans="1:4" x14ac:dyDescent="0.25">
      <c r="A24" s="41"/>
      <c r="B24" s="13"/>
      <c r="C24" s="41"/>
      <c r="D24" s="3"/>
    </row>
    <row r="25" spans="1:4" x14ac:dyDescent="0.25">
      <c r="A25" s="41"/>
      <c r="B25" s="13"/>
      <c r="C25" s="41"/>
      <c r="D25" s="3"/>
    </row>
    <row r="26" spans="1:4" x14ac:dyDescent="0.25">
      <c r="A26" s="41"/>
      <c r="B26" s="13"/>
      <c r="C26" s="41"/>
      <c r="D26" s="3"/>
    </row>
    <row r="27" spans="1:4" x14ac:dyDescent="0.25">
      <c r="A27" s="41"/>
      <c r="B27" s="3"/>
      <c r="C27" s="41"/>
      <c r="D27" s="3"/>
    </row>
    <row r="28" spans="1:4" x14ac:dyDescent="0.25">
      <c r="A28" s="41"/>
      <c r="B28" s="41"/>
      <c r="C28" s="41"/>
      <c r="D28" s="3"/>
    </row>
    <row r="29" spans="1:4" x14ac:dyDescent="0.25">
      <c r="A29" s="41"/>
      <c r="B29" s="41"/>
      <c r="C29" s="13"/>
      <c r="D29" s="3"/>
    </row>
    <row r="30" spans="1:4" x14ac:dyDescent="0.25">
      <c r="A30" s="41"/>
      <c r="B30" s="13"/>
      <c r="C30" s="41"/>
      <c r="D30" s="3"/>
    </row>
    <row r="31" spans="1:4" x14ac:dyDescent="0.25">
      <c r="A31" s="41"/>
      <c r="B31" s="13"/>
      <c r="C31" s="41"/>
      <c r="D31" s="3"/>
    </row>
    <row r="32" spans="1:4" x14ac:dyDescent="0.25">
      <c r="A32" s="44"/>
      <c r="B32" s="24"/>
      <c r="C32" s="44"/>
      <c r="D32" s="14"/>
    </row>
    <row r="33" spans="1:4" x14ac:dyDescent="0.25">
      <c r="A33" s="15"/>
      <c r="B33" s="33"/>
      <c r="C33" s="15"/>
      <c r="D33" s="14"/>
    </row>
    <row r="34" spans="1:4" x14ac:dyDescent="0.25">
      <c r="A34" s="15"/>
      <c r="B34" s="33"/>
      <c r="C34" s="15"/>
      <c r="D34" s="15"/>
    </row>
    <row r="35" spans="1:4" x14ac:dyDescent="0.25">
      <c r="A35" s="15"/>
      <c r="B35" s="13"/>
      <c r="C35" s="15"/>
      <c r="D35" s="15"/>
    </row>
    <row r="36" spans="1:4" x14ac:dyDescent="0.25">
      <c r="A36" s="15"/>
      <c r="B36" s="24"/>
      <c r="C36" s="15"/>
      <c r="D36" s="14"/>
    </row>
    <row r="37" spans="1:4" x14ac:dyDescent="0.25">
      <c r="A37" s="15"/>
      <c r="B37" s="24"/>
      <c r="C37" s="15"/>
      <c r="D37" s="15"/>
    </row>
    <row r="38" spans="1:4" x14ac:dyDescent="0.25">
      <c r="A38" s="15"/>
      <c r="B38" s="24"/>
      <c r="C38" s="15"/>
      <c r="D38" s="15"/>
    </row>
    <row r="39" spans="1:4" x14ac:dyDescent="0.25">
      <c r="A39" s="15"/>
      <c r="B39" s="24"/>
      <c r="C39" s="15"/>
      <c r="D39" s="14"/>
    </row>
    <row r="40" spans="1:4" x14ac:dyDescent="0.25">
      <c r="A40" s="15"/>
      <c r="B40" s="33"/>
      <c r="C40" s="15"/>
      <c r="D40" s="14"/>
    </row>
    <row r="41" spans="1:4" x14ac:dyDescent="0.25">
      <c r="A41" s="15"/>
      <c r="B41" s="24"/>
      <c r="C41" s="15"/>
      <c r="D41" s="14"/>
    </row>
    <row r="42" spans="1:4" x14ac:dyDescent="0.25">
      <c r="A42" s="15"/>
      <c r="B42" s="24"/>
      <c r="C42" s="15"/>
      <c r="D42" s="14"/>
    </row>
    <row r="43" spans="1:4" x14ac:dyDescent="0.25">
      <c r="A43" s="15"/>
      <c r="B43" s="24"/>
      <c r="C43" s="15"/>
      <c r="D43" s="14"/>
    </row>
    <row r="44" spans="1:4" x14ac:dyDescent="0.25">
      <c r="A44" s="15"/>
      <c r="B44" s="24"/>
      <c r="C44" s="15"/>
      <c r="D44" s="14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3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6"/>
      <c r="C53" s="44"/>
      <c r="D53" s="14"/>
    </row>
    <row r="54" spans="1:4" x14ac:dyDescent="0.25">
      <c r="A54" s="15"/>
      <c r="B54" s="33"/>
      <c r="C54" s="15"/>
      <c r="D54" s="14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6" sqref="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85" t="s">
        <v>62</v>
      </c>
      <c r="C1" s="85"/>
      <c r="D1" s="85"/>
      <c r="E1" s="7"/>
      <c r="F1" s="7"/>
      <c r="G1" s="7"/>
      <c r="H1" s="7"/>
    </row>
    <row r="2" spans="1:8" ht="15.95" customHeight="1" x14ac:dyDescent="0.25">
      <c r="A2" s="6"/>
      <c r="B2" s="88" t="s">
        <v>49</v>
      </c>
      <c r="C2" s="88"/>
      <c r="D2" s="88"/>
      <c r="E2" s="1"/>
      <c r="F2" s="1"/>
      <c r="G2" s="1"/>
      <c r="H2" s="1"/>
    </row>
    <row r="3" spans="1:8" ht="15.95" customHeight="1" x14ac:dyDescent="0.25">
      <c r="A3" s="6"/>
      <c r="B3" s="85" t="s">
        <v>35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3"/>
      <c r="B5" s="3" t="s">
        <v>14</v>
      </c>
      <c r="C5" s="13"/>
      <c r="D5" s="10"/>
      <c r="E5" s="1"/>
      <c r="F5" s="1"/>
      <c r="G5" s="1"/>
      <c r="H5" s="1"/>
    </row>
    <row r="6" spans="1:8" x14ac:dyDescent="0.25">
      <c r="A6" s="41">
        <v>1</v>
      </c>
      <c r="B6" s="13" t="s">
        <v>87</v>
      </c>
      <c r="C6" s="41">
        <v>27750</v>
      </c>
      <c r="D6" s="3">
        <f>C6</f>
        <v>27750</v>
      </c>
    </row>
    <row r="7" spans="1:8" x14ac:dyDescent="0.25">
      <c r="A7" s="44"/>
      <c r="B7" s="15"/>
      <c r="C7" s="49"/>
      <c r="D7" s="14"/>
    </row>
    <row r="8" spans="1:8" x14ac:dyDescent="0.25">
      <c r="A8" s="44"/>
      <c r="B8" s="14"/>
      <c r="C8" s="22"/>
      <c r="D8" s="59"/>
    </row>
    <row r="9" spans="1:8" x14ac:dyDescent="0.25">
      <c r="A9" s="15"/>
      <c r="B9" s="3"/>
      <c r="C9" s="18"/>
      <c r="D9" s="59"/>
    </row>
    <row r="10" spans="1:8" x14ac:dyDescent="0.25">
      <c r="A10" s="42"/>
      <c r="B10" s="64"/>
      <c r="C10" s="44"/>
      <c r="D10" s="14"/>
    </row>
    <row r="11" spans="1:8" x14ac:dyDescent="0.25">
      <c r="A11" s="16"/>
      <c r="B11" s="62"/>
      <c r="C11" s="17"/>
      <c r="D11" s="60"/>
    </row>
    <row r="12" spans="1:8" x14ac:dyDescent="0.25">
      <c r="A12" s="44"/>
      <c r="B12" s="61"/>
      <c r="C12" s="44"/>
      <c r="D12" s="15"/>
    </row>
    <row r="13" spans="1:8" x14ac:dyDescent="0.25">
      <c r="A13" s="15"/>
      <c r="B13" s="13"/>
      <c r="C13" s="15"/>
      <c r="D13" s="15"/>
    </row>
    <row r="14" spans="1:8" x14ac:dyDescent="0.25">
      <c r="A14" s="15"/>
      <c r="B14" s="15"/>
      <c r="C14" s="44"/>
      <c r="D14" s="14"/>
    </row>
    <row r="15" spans="1:8" x14ac:dyDescent="0.25">
      <c r="A15" s="15"/>
      <c r="B15" s="15"/>
      <c r="C15" s="44"/>
      <c r="D15" s="15"/>
    </row>
    <row r="16" spans="1:8" x14ac:dyDescent="0.25">
      <c r="A16" s="15"/>
      <c r="B16" s="24"/>
      <c r="C16" s="15"/>
      <c r="D16" s="14"/>
    </row>
    <row r="17" spans="1:4" x14ac:dyDescent="0.25">
      <c r="A17" s="15"/>
      <c r="B17" s="13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25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41"/>
      <c r="C21" s="44"/>
      <c r="D21" s="14"/>
    </row>
    <row r="22" spans="1:4" x14ac:dyDescent="0.25">
      <c r="A22" s="15"/>
      <c r="B22" s="25"/>
      <c r="C22" s="14"/>
      <c r="D22" s="14"/>
    </row>
    <row r="23" spans="1:4" x14ac:dyDescent="0.25">
      <c r="A23" s="15"/>
      <c r="B23" s="27"/>
      <c r="C23" s="15"/>
      <c r="D23" s="15"/>
    </row>
    <row r="24" spans="1:4" x14ac:dyDescent="0.25">
      <c r="A24" s="15"/>
      <c r="B24" s="25"/>
      <c r="C24" s="14"/>
      <c r="D24" s="14"/>
    </row>
    <row r="25" spans="1:4" x14ac:dyDescent="0.25">
      <c r="A25" s="15"/>
      <c r="B25" s="25"/>
      <c r="C25" s="15"/>
      <c r="D25" s="15"/>
    </row>
    <row r="26" spans="1:4" x14ac:dyDescent="0.25">
      <c r="A26" s="15"/>
      <c r="B26" s="34"/>
      <c r="C26" s="15"/>
      <c r="D26" s="15"/>
    </row>
    <row r="27" spans="1:4" x14ac:dyDescent="0.25">
      <c r="A27" s="15"/>
      <c r="B27" s="25"/>
      <c r="C27" s="14"/>
      <c r="D27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5" sqref="A5:D14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62</v>
      </c>
      <c r="C1" s="85"/>
      <c r="D1" s="85"/>
    </row>
    <row r="2" spans="1:4" ht="15.75" x14ac:dyDescent="0.25">
      <c r="A2" s="6"/>
      <c r="B2" s="88" t="s">
        <v>49</v>
      </c>
      <c r="C2" s="88"/>
      <c r="D2" s="88"/>
    </row>
    <row r="3" spans="1:4" ht="15.75" x14ac:dyDescent="0.25">
      <c r="A3" s="6"/>
      <c r="B3" s="85" t="s">
        <v>37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6"/>
      <c r="D6" s="10"/>
    </row>
    <row r="7" spans="1:4" x14ac:dyDescent="0.25">
      <c r="A7" s="10"/>
      <c r="B7" s="3"/>
      <c r="C7" s="46"/>
      <c r="D7" s="10"/>
    </row>
    <row r="8" spans="1:4" x14ac:dyDescent="0.25">
      <c r="A8" s="10"/>
      <c r="B8" s="13"/>
      <c r="C8" s="46"/>
      <c r="D8" s="10"/>
    </row>
    <row r="9" spans="1:4" x14ac:dyDescent="0.25">
      <c r="A9" s="3"/>
      <c r="B9" s="41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3"/>
      <c r="C11" s="21"/>
      <c r="D11" s="3"/>
    </row>
    <row r="12" spans="1:4" x14ac:dyDescent="0.25">
      <c r="A12" s="14"/>
      <c r="B12" s="15"/>
      <c r="C12" s="22"/>
      <c r="D12" s="14"/>
    </row>
    <row r="13" spans="1:4" x14ac:dyDescent="0.25">
      <c r="A13" s="15"/>
      <c r="B13" s="41"/>
      <c r="C13" s="18"/>
      <c r="D13" s="19"/>
    </row>
    <row r="14" spans="1:4" x14ac:dyDescent="0.25">
      <c r="A14" s="42"/>
      <c r="B14" s="43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1"/>
      <c r="C30" s="44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31" sqref="B3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5" t="s">
        <v>65</v>
      </c>
      <c r="C1" s="85"/>
      <c r="D1" s="85"/>
      <c r="E1" s="7"/>
      <c r="F1" s="7"/>
      <c r="G1" s="7"/>
      <c r="H1" s="7"/>
    </row>
    <row r="2" spans="1:8" ht="15.75" x14ac:dyDescent="0.25">
      <c r="A2" s="6"/>
      <c r="B2" s="88" t="s">
        <v>49</v>
      </c>
      <c r="C2" s="88"/>
      <c r="D2" s="88"/>
      <c r="E2" s="1"/>
      <c r="F2" s="1"/>
      <c r="G2" s="1"/>
      <c r="H2" s="1"/>
    </row>
    <row r="3" spans="1:8" ht="15.75" x14ac:dyDescent="0.25">
      <c r="A3" s="6"/>
      <c r="B3" s="85" t="s">
        <v>36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5"/>
      <c r="B5" s="77" t="s">
        <v>2</v>
      </c>
      <c r="C5" s="71"/>
      <c r="D5" s="65"/>
      <c r="E5" s="1"/>
      <c r="F5" s="1"/>
      <c r="G5" s="1"/>
      <c r="H5" s="1"/>
    </row>
    <row r="6" spans="1:8" s="1" customFormat="1" x14ac:dyDescent="0.25">
      <c r="A6" s="67">
        <v>1</v>
      </c>
      <c r="B6" s="67" t="s">
        <v>66</v>
      </c>
      <c r="C6" s="67">
        <v>9226.5</v>
      </c>
      <c r="D6" s="66">
        <v>9226.5</v>
      </c>
    </row>
    <row r="7" spans="1:8" s="1" customFormat="1" x14ac:dyDescent="0.25">
      <c r="A7" s="67"/>
      <c r="B7" s="66"/>
      <c r="C7" s="67"/>
      <c r="D7" s="78"/>
    </row>
    <row r="8" spans="1:8" s="5" customFormat="1" x14ac:dyDescent="0.25">
      <c r="A8" s="72"/>
      <c r="B8" s="72"/>
      <c r="C8" s="72"/>
      <c r="D8" s="79"/>
    </row>
    <row r="9" spans="1:8" x14ac:dyDescent="0.25">
      <c r="A9" s="72"/>
      <c r="B9" s="66"/>
      <c r="C9" s="72"/>
      <c r="D9" s="80"/>
    </row>
    <row r="10" spans="1:8" x14ac:dyDescent="0.25">
      <c r="A10" s="72"/>
      <c r="B10" s="67"/>
      <c r="C10" s="72"/>
      <c r="D10" s="79"/>
    </row>
    <row r="11" spans="1:8" s="5" customFormat="1" x14ac:dyDescent="0.25">
      <c r="A11" s="72"/>
      <c r="B11" s="66"/>
      <c r="C11" s="72"/>
      <c r="D11" s="79"/>
    </row>
    <row r="12" spans="1:8" x14ac:dyDescent="0.25">
      <c r="A12" s="72"/>
      <c r="B12" s="67"/>
      <c r="C12" s="72"/>
      <c r="D12" s="79"/>
    </row>
    <row r="13" spans="1:8" x14ac:dyDescent="0.25">
      <c r="A13" s="76"/>
      <c r="B13" s="66"/>
      <c r="C13" s="76"/>
      <c r="D13" s="79"/>
    </row>
    <row r="14" spans="1:8" x14ac:dyDescent="0.25">
      <c r="A14" s="76"/>
      <c r="B14" s="66"/>
      <c r="C14" s="76"/>
      <c r="D14" s="76"/>
    </row>
    <row r="15" spans="1:8" x14ac:dyDescent="0.25">
      <c r="A15" s="72"/>
      <c r="B15" s="67"/>
      <c r="C15" s="72"/>
      <c r="D15" s="72"/>
    </row>
    <row r="16" spans="1:8" x14ac:dyDescent="0.25">
      <c r="A16" s="72"/>
      <c r="B16" s="66"/>
      <c r="C16" s="76"/>
      <c r="D16" s="76"/>
    </row>
    <row r="17" spans="1:4" x14ac:dyDescent="0.25">
      <c r="A17" s="72"/>
      <c r="B17" s="66"/>
      <c r="C17" s="72"/>
      <c r="D17" s="72"/>
    </row>
    <row r="18" spans="1:4" x14ac:dyDescent="0.25">
      <c r="A18" s="72"/>
      <c r="B18" s="67"/>
      <c r="C18" s="72"/>
      <c r="D18" s="72"/>
    </row>
    <row r="19" spans="1:4" x14ac:dyDescent="0.25">
      <c r="A19" s="72"/>
      <c r="B19" s="66"/>
      <c r="C19" s="76"/>
      <c r="D19" s="76"/>
    </row>
    <row r="20" spans="1:4" x14ac:dyDescent="0.25">
      <c r="A20" s="72"/>
      <c r="B20" s="66"/>
      <c r="C20" s="76"/>
      <c r="D20" s="76"/>
    </row>
    <row r="21" spans="1:4" x14ac:dyDescent="0.25">
      <c r="A21" s="72"/>
      <c r="B21" s="67"/>
      <c r="C21" s="72"/>
      <c r="D21" s="72"/>
    </row>
    <row r="22" spans="1:4" x14ac:dyDescent="0.25">
      <c r="A22" s="72"/>
      <c r="B22" s="67"/>
      <c r="C22" s="72"/>
      <c r="D22" s="72"/>
    </row>
    <row r="23" spans="1:4" x14ac:dyDescent="0.25">
      <c r="A23" s="72"/>
      <c r="B23" s="66"/>
      <c r="C23" s="76"/>
      <c r="D23" s="76"/>
    </row>
    <row r="24" spans="1:4" x14ac:dyDescent="0.25">
      <c r="A24" s="72"/>
      <c r="B24" s="75"/>
      <c r="C24" s="72"/>
      <c r="D24" s="72"/>
    </row>
    <row r="25" spans="1:4" x14ac:dyDescent="0.25">
      <c r="A25" s="72"/>
      <c r="B25" s="81"/>
      <c r="C25" s="72"/>
      <c r="D25" s="72"/>
    </row>
    <row r="26" spans="1:4" x14ac:dyDescent="0.25">
      <c r="A26" s="72"/>
      <c r="B26" s="75"/>
      <c r="C26" s="76"/>
      <c r="D26" s="76"/>
    </row>
    <row r="27" spans="1:4" x14ac:dyDescent="0.25">
      <c r="A27" s="72"/>
      <c r="B27" s="75"/>
      <c r="C27" s="72"/>
      <c r="D27" s="72"/>
    </row>
    <row r="28" spans="1:4" x14ac:dyDescent="0.25">
      <c r="A28" s="72"/>
      <c r="B28" s="81"/>
      <c r="C28" s="72"/>
      <c r="D28" s="72"/>
    </row>
    <row r="29" spans="1:4" x14ac:dyDescent="0.25">
      <c r="A29" s="72"/>
      <c r="B29" s="75"/>
      <c r="C29" s="76"/>
      <c r="D29" s="76"/>
    </row>
    <row r="30" spans="1:4" x14ac:dyDescent="0.25">
      <c r="A30" s="72"/>
      <c r="B30" s="75"/>
      <c r="C30" s="72"/>
      <c r="D30" s="72"/>
    </row>
    <row r="31" spans="1:4" x14ac:dyDescent="0.25">
      <c r="A31" s="72"/>
      <c r="B31" s="81"/>
      <c r="C31" s="72"/>
      <c r="D31" s="76"/>
    </row>
    <row r="32" spans="1:4" x14ac:dyDescent="0.25">
      <c r="A32" s="72"/>
      <c r="B32" s="75"/>
      <c r="C32" s="76"/>
      <c r="D32" s="76"/>
    </row>
    <row r="33" spans="1:4" x14ac:dyDescent="0.25">
      <c r="A33" s="72"/>
      <c r="B33" s="81"/>
      <c r="C33" s="72"/>
      <c r="D33" s="72"/>
    </row>
    <row r="34" spans="1:4" x14ac:dyDescent="0.25">
      <c r="A34" s="72"/>
      <c r="B34" s="75"/>
      <c r="C34" s="76"/>
      <c r="D34" s="76"/>
    </row>
    <row r="35" spans="1:4" x14ac:dyDescent="0.25">
      <c r="A35" s="82"/>
      <c r="B35" s="82"/>
      <c r="C35" s="82"/>
      <c r="D35" s="82"/>
    </row>
    <row r="36" spans="1:4" x14ac:dyDescent="0.25">
      <c r="A36" s="82"/>
      <c r="B36" s="82"/>
      <c r="C36" s="82"/>
      <c r="D36" s="82"/>
    </row>
    <row r="37" spans="1:4" x14ac:dyDescent="0.25">
      <c r="A37" s="82"/>
      <c r="B37" s="82"/>
      <c r="C37" s="82"/>
      <c r="D37" s="82"/>
    </row>
    <row r="38" spans="1:4" x14ac:dyDescent="0.25">
      <c r="A38" s="82"/>
      <c r="B38" s="82"/>
      <c r="C38" s="82"/>
      <c r="D38" s="82"/>
    </row>
    <row r="39" spans="1:4" x14ac:dyDescent="0.25">
      <c r="A39" s="82"/>
      <c r="B39" s="82"/>
      <c r="C39" s="82"/>
      <c r="D39" s="82"/>
    </row>
    <row r="40" spans="1:4" x14ac:dyDescent="0.25">
      <c r="A40" s="82"/>
      <c r="B40" s="82"/>
      <c r="C40" s="82"/>
      <c r="D40" s="82"/>
    </row>
    <row r="41" spans="1:4" x14ac:dyDescent="0.25">
      <c r="A41" s="82"/>
      <c r="B41" s="82"/>
      <c r="C41" s="82"/>
      <c r="D41" s="82"/>
    </row>
    <row r="42" spans="1:4" x14ac:dyDescent="0.25">
      <c r="A42" s="82"/>
      <c r="B42" s="82"/>
      <c r="C42" s="82"/>
      <c r="D42" s="82"/>
    </row>
    <row r="43" spans="1:4" x14ac:dyDescent="0.25">
      <c r="A43" s="82"/>
      <c r="B43" s="82"/>
      <c r="C43" s="82"/>
      <c r="D43" s="82"/>
    </row>
    <row r="44" spans="1:4" x14ac:dyDescent="0.25">
      <c r="A44" s="82"/>
      <c r="B44" s="82"/>
      <c r="C44" s="82"/>
      <c r="D44" s="82"/>
    </row>
    <row r="45" spans="1:4" x14ac:dyDescent="0.25">
      <c r="A45" s="82"/>
      <c r="B45" s="82"/>
      <c r="C45" s="82"/>
      <c r="D45" s="82"/>
    </row>
    <row r="46" spans="1:4" x14ac:dyDescent="0.25">
      <c r="A46" s="82"/>
      <c r="B46" s="82"/>
      <c r="C46" s="82"/>
      <c r="D46" s="8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5.75" x14ac:dyDescent="0.25">
      <c r="A2" s="2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19992.599999999999</v>
      </c>
      <c r="C4" s="30">
        <f t="shared" ref="C4:N4" si="0">C5+C6+C7</f>
        <v>23742.6</v>
      </c>
      <c r="D4" s="30">
        <f t="shared" si="0"/>
        <v>26247.599999999999</v>
      </c>
      <c r="E4" s="30">
        <f t="shared" si="0"/>
        <v>19992.599999999999</v>
      </c>
      <c r="F4" s="30">
        <f t="shared" si="0"/>
        <v>19992.599999999999</v>
      </c>
      <c r="G4" s="30">
        <f t="shared" si="0"/>
        <v>19992.599999999999</v>
      </c>
      <c r="H4" s="30">
        <f t="shared" si="0"/>
        <v>19992.599999999999</v>
      </c>
      <c r="I4" s="30">
        <f t="shared" si="0"/>
        <v>19992.599999999999</v>
      </c>
      <c r="J4" s="30">
        <f t="shared" si="0"/>
        <v>19992.599999999999</v>
      </c>
      <c r="K4" s="30">
        <f t="shared" si="0"/>
        <v>19992.599999999999</v>
      </c>
      <c r="L4" s="30">
        <f t="shared" si="0"/>
        <v>22998.6</v>
      </c>
      <c r="M4" s="30">
        <f t="shared" si="0"/>
        <v>19992.599999999999</v>
      </c>
      <c r="N4" s="30">
        <f t="shared" si="0"/>
        <v>252922.2</v>
      </c>
    </row>
    <row r="5" spans="1:14" ht="39" customHeight="1" x14ac:dyDescent="0.35">
      <c r="A5" s="36" t="s">
        <v>17</v>
      </c>
      <c r="B5" s="31">
        <v>12105.86</v>
      </c>
      <c r="C5" s="31">
        <v>12105.86</v>
      </c>
      <c r="D5" s="31">
        <v>12105.86</v>
      </c>
      <c r="E5" s="31">
        <v>12105.86</v>
      </c>
      <c r="F5" s="31">
        <v>12105.86</v>
      </c>
      <c r="G5" s="31">
        <v>12105.86</v>
      </c>
      <c r="H5" s="31">
        <v>12105.86</v>
      </c>
      <c r="I5" s="31">
        <v>12105.86</v>
      </c>
      <c r="J5" s="31">
        <v>12105.86</v>
      </c>
      <c r="K5" s="31">
        <v>12105.86</v>
      </c>
      <c r="L5" s="31">
        <v>12105.86</v>
      </c>
      <c r="M5" s="31">
        <v>12105.86</v>
      </c>
      <c r="N5" s="31">
        <f t="shared" ref="N5:N23" si="1">SUM(B5:M5)</f>
        <v>145270.32</v>
      </c>
    </row>
    <row r="6" spans="1:14" ht="44.25" customHeight="1" x14ac:dyDescent="0.35">
      <c r="A6" s="36" t="s">
        <v>39</v>
      </c>
      <c r="B6" s="31">
        <v>7886.74</v>
      </c>
      <c r="C6" s="31">
        <v>7886.74</v>
      </c>
      <c r="D6" s="31">
        <v>7886.74</v>
      </c>
      <c r="E6" s="31">
        <v>7886.74</v>
      </c>
      <c r="F6" s="31">
        <v>7886.74</v>
      </c>
      <c r="G6" s="31">
        <v>7886.74</v>
      </c>
      <c r="H6" s="31">
        <v>7886.74</v>
      </c>
      <c r="I6" s="31">
        <v>7886.74</v>
      </c>
      <c r="J6" s="31">
        <v>7886.74</v>
      </c>
      <c r="K6" s="31">
        <v>7886.74</v>
      </c>
      <c r="L6" s="31">
        <v>7886.74</v>
      </c>
      <c r="M6" s="31">
        <v>7886.74</v>
      </c>
      <c r="N6" s="31">
        <f>SUM(B6:M6)</f>
        <v>94640.88</v>
      </c>
    </row>
    <row r="7" spans="1:14" ht="44.25" customHeight="1" x14ac:dyDescent="0.35">
      <c r="A7" s="36" t="s">
        <v>32</v>
      </c>
      <c r="B7" s="31"/>
      <c r="C7" s="31">
        <v>3750</v>
      </c>
      <c r="D7" s="31">
        <v>6255</v>
      </c>
      <c r="E7" s="31"/>
      <c r="F7" s="31"/>
      <c r="G7" s="31"/>
      <c r="H7" s="31"/>
      <c r="I7" s="31"/>
      <c r="J7" s="31"/>
      <c r="K7" s="31"/>
      <c r="L7" s="31">
        <v>3006</v>
      </c>
      <c r="M7" s="31"/>
      <c r="N7" s="31">
        <f>SUM(B7:M7)</f>
        <v>13011</v>
      </c>
    </row>
    <row r="8" spans="1:14" ht="36" customHeight="1" x14ac:dyDescent="0.35">
      <c r="A8" s="37" t="s">
        <v>18</v>
      </c>
      <c r="B8" s="30">
        <f>B9+B10+B11+B12+B13</f>
        <v>22591.99</v>
      </c>
      <c r="C8" s="30">
        <f t="shared" ref="C8:M8" si="2">C9+C10+C11+C12+C13</f>
        <v>23185.75</v>
      </c>
      <c r="D8" s="30">
        <f t="shared" si="2"/>
        <v>21796.34</v>
      </c>
      <c r="E8" s="30">
        <f t="shared" si="2"/>
        <v>22497.72</v>
      </c>
      <c r="F8" s="30">
        <f t="shared" si="2"/>
        <v>25153.18</v>
      </c>
      <c r="G8" s="30">
        <f t="shared" si="2"/>
        <v>24800.280000000002</v>
      </c>
      <c r="H8" s="30">
        <f t="shared" si="2"/>
        <v>21796.34</v>
      </c>
      <c r="I8" s="30">
        <f t="shared" si="2"/>
        <v>23577.64</v>
      </c>
      <c r="J8" s="30">
        <f t="shared" si="2"/>
        <v>24146.27</v>
      </c>
      <c r="K8" s="30">
        <f t="shared" si="2"/>
        <v>35977.679999999993</v>
      </c>
      <c r="L8" s="30">
        <f t="shared" si="2"/>
        <v>23285.62</v>
      </c>
      <c r="M8" s="30">
        <f t="shared" si="2"/>
        <v>25189.84</v>
      </c>
      <c r="N8" s="30">
        <f t="shared" si="1"/>
        <v>293998.65000000002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2266.5300000000002</v>
      </c>
      <c r="F9" s="31">
        <v>2158.92</v>
      </c>
      <c r="G9" s="31">
        <v>2158.92</v>
      </c>
      <c r="H9" s="31">
        <v>2158.92</v>
      </c>
      <c r="I9" s="31">
        <v>2158.92</v>
      </c>
      <c r="J9" s="31">
        <v>2158.92</v>
      </c>
      <c r="K9" s="31">
        <v>2370.98</v>
      </c>
      <c r="L9" s="31">
        <v>2158.92</v>
      </c>
      <c r="M9" s="31">
        <v>2158.92</v>
      </c>
      <c r="N9" s="30">
        <f t="shared" si="1"/>
        <v>26226.71</v>
      </c>
    </row>
    <row r="10" spans="1:14" ht="45.75" customHeight="1" x14ac:dyDescent="0.35">
      <c r="A10" s="36" t="s">
        <v>20</v>
      </c>
      <c r="B10" s="32">
        <v>3340</v>
      </c>
      <c r="C10" s="31">
        <v>3340</v>
      </c>
      <c r="D10" s="31">
        <v>3340</v>
      </c>
      <c r="E10" s="31">
        <v>3340</v>
      </c>
      <c r="F10" s="31">
        <v>4237</v>
      </c>
      <c r="G10" s="31">
        <v>3340</v>
      </c>
      <c r="H10" s="31">
        <v>3340</v>
      </c>
      <c r="I10" s="31">
        <v>3340</v>
      </c>
      <c r="J10" s="31">
        <v>3405</v>
      </c>
      <c r="K10" s="31">
        <v>3340</v>
      </c>
      <c r="L10" s="31">
        <v>3340</v>
      </c>
      <c r="M10" s="31">
        <v>3340</v>
      </c>
      <c r="N10" s="30">
        <f t="shared" si="1"/>
        <v>41042</v>
      </c>
    </row>
    <row r="11" spans="1:14" ht="45.75" customHeight="1" x14ac:dyDescent="0.35">
      <c r="A11" s="47" t="s">
        <v>30</v>
      </c>
      <c r="B11" s="32"/>
      <c r="C11" s="31"/>
      <c r="D11" s="31"/>
      <c r="E11" s="31"/>
      <c r="F11" s="31">
        <v>286.66000000000003</v>
      </c>
      <c r="G11" s="31">
        <v>2410.17</v>
      </c>
      <c r="H11" s="31"/>
      <c r="I11" s="31"/>
      <c r="J11" s="31">
        <v>301.75</v>
      </c>
      <c r="K11" s="31">
        <v>2781.75</v>
      </c>
      <c r="L11" s="31">
        <v>301.75</v>
      </c>
      <c r="M11" s="31">
        <v>3393.5</v>
      </c>
      <c r="N11" s="30">
        <f t="shared" si="1"/>
        <v>9475.58</v>
      </c>
    </row>
    <row r="12" spans="1:14" ht="45.75" customHeight="1" x14ac:dyDescent="0.35">
      <c r="A12" s="47" t="s">
        <v>38</v>
      </c>
      <c r="B12" s="32">
        <v>16297.42</v>
      </c>
      <c r="C12" s="31">
        <v>16297.42</v>
      </c>
      <c r="D12" s="31">
        <v>16297.42</v>
      </c>
      <c r="E12" s="31">
        <v>16297.42</v>
      </c>
      <c r="F12" s="31">
        <v>16297.42</v>
      </c>
      <c r="G12" s="31">
        <v>16297.42</v>
      </c>
      <c r="H12" s="31">
        <v>16297.42</v>
      </c>
      <c r="I12" s="31">
        <v>16297.42</v>
      </c>
      <c r="J12" s="31">
        <v>16297.42</v>
      </c>
      <c r="K12" s="31">
        <v>26297.42</v>
      </c>
      <c r="L12" s="31">
        <v>16297.42</v>
      </c>
      <c r="M12" s="31">
        <v>16297.42</v>
      </c>
      <c r="N12" s="30">
        <f t="shared" si="1"/>
        <v>205569.04000000004</v>
      </c>
    </row>
    <row r="13" spans="1:14" ht="21.75" customHeight="1" x14ac:dyDescent="0.35">
      <c r="A13" s="36" t="s">
        <v>21</v>
      </c>
      <c r="B13" s="31">
        <v>795.65</v>
      </c>
      <c r="C13" s="31">
        <v>1389.41</v>
      </c>
      <c r="D13" s="31"/>
      <c r="E13" s="31">
        <v>593.77</v>
      </c>
      <c r="F13" s="31">
        <v>2173.1799999999998</v>
      </c>
      <c r="G13" s="31">
        <v>593.77</v>
      </c>
      <c r="H13" s="31"/>
      <c r="I13" s="31">
        <v>1781.3</v>
      </c>
      <c r="J13" s="31">
        <v>1983.18</v>
      </c>
      <c r="K13" s="31">
        <v>1187.53</v>
      </c>
      <c r="L13" s="31">
        <v>1187.53</v>
      </c>
      <c r="M13" s="31"/>
      <c r="N13" s="31">
        <f t="shared" si="1"/>
        <v>11685.320000000002</v>
      </c>
    </row>
    <row r="14" spans="1:14" ht="23.25" customHeight="1" x14ac:dyDescent="0.35">
      <c r="A14" s="37" t="s">
        <v>22</v>
      </c>
      <c r="B14" s="30">
        <f>B15+B16+B17</f>
        <v>9226.5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27750</v>
      </c>
      <c r="M14" s="30">
        <f t="shared" si="3"/>
        <v>0</v>
      </c>
      <c r="N14" s="30">
        <f t="shared" si="1"/>
        <v>36976.5</v>
      </c>
    </row>
    <row r="15" spans="1:14" ht="42" customHeight="1" x14ac:dyDescent="0.35">
      <c r="A15" s="36" t="s">
        <v>23</v>
      </c>
      <c r="B15" s="31">
        <v>9226.5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9226.5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v>27750</v>
      </c>
      <c r="M16" s="31"/>
      <c r="N16" s="31">
        <f t="shared" si="1"/>
        <v>27750</v>
      </c>
    </row>
    <row r="17" spans="1:14" ht="40.5" customHeight="1" x14ac:dyDescent="0.35">
      <c r="A17" s="47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58" t="s">
        <v>51</v>
      </c>
      <c r="B18" s="31"/>
      <c r="C18" s="31"/>
      <c r="D18" s="31"/>
      <c r="E18" s="31"/>
      <c r="F18" s="31">
        <v>751</v>
      </c>
      <c r="G18" s="31">
        <v>482</v>
      </c>
      <c r="H18" s="31"/>
      <c r="I18" s="31">
        <v>2062</v>
      </c>
      <c r="J18" s="31"/>
      <c r="K18" s="31"/>
      <c r="L18" s="31"/>
      <c r="M18" s="31"/>
      <c r="N18" s="31">
        <f t="shared" si="1"/>
        <v>3295</v>
      </c>
    </row>
    <row r="19" spans="1:14" ht="40.5" customHeight="1" x14ac:dyDescent="0.35">
      <c r="A19" s="37" t="s">
        <v>53</v>
      </c>
      <c r="B19" s="30">
        <f>B20+B21+B22</f>
        <v>-1408.11</v>
      </c>
      <c r="C19" s="30">
        <f t="shared" ref="C19:M19" si="4">C20+C21+C22</f>
        <v>-425.3</v>
      </c>
      <c r="D19" s="30">
        <f t="shared" si="4"/>
        <v>6845.7099999999991</v>
      </c>
      <c r="E19" s="30">
        <f t="shared" si="4"/>
        <v>3229.8399999999997</v>
      </c>
      <c r="F19" s="30">
        <f t="shared" si="4"/>
        <v>3518.73</v>
      </c>
      <c r="G19" s="30">
        <f t="shared" si="4"/>
        <v>-2674.28</v>
      </c>
      <c r="H19" s="30">
        <f t="shared" si="4"/>
        <v>-2229.19</v>
      </c>
      <c r="I19" s="30">
        <f t="shared" si="4"/>
        <v>3800.96</v>
      </c>
      <c r="J19" s="30">
        <f t="shared" si="4"/>
        <v>3817.18</v>
      </c>
      <c r="K19" s="30">
        <f t="shared" si="4"/>
        <v>2318.8099999999995</v>
      </c>
      <c r="L19" s="30">
        <f t="shared" si="4"/>
        <v>2357.37</v>
      </c>
      <c r="M19" s="30">
        <f t="shared" si="4"/>
        <v>8982.67</v>
      </c>
      <c r="N19" s="30">
        <f t="shared" ref="N19:N22" si="5">SUM(B19:M19)</f>
        <v>28134.39</v>
      </c>
    </row>
    <row r="20" spans="1:14" ht="40.5" customHeight="1" x14ac:dyDescent="0.35">
      <c r="A20" s="36" t="s">
        <v>54</v>
      </c>
      <c r="B20" s="31"/>
      <c r="C20" s="31">
        <v>-119.08</v>
      </c>
      <c r="D20" s="31">
        <v>774.02</v>
      </c>
      <c r="E20" s="31">
        <v>-595.4</v>
      </c>
      <c r="F20" s="31">
        <v>238.16</v>
      </c>
      <c r="G20" s="31">
        <v>-2679.3</v>
      </c>
      <c r="H20" s="31">
        <v>-2322.06</v>
      </c>
      <c r="I20" s="31">
        <v>357.24</v>
      </c>
      <c r="J20" s="31">
        <v>-595.4</v>
      </c>
      <c r="K20" s="31">
        <v>-2738.84</v>
      </c>
      <c r="L20" s="31">
        <v>1667.12</v>
      </c>
      <c r="M20" s="31">
        <v>2828.15</v>
      </c>
      <c r="N20" s="31">
        <f t="shared" si="5"/>
        <v>-3185.39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7" t="s">
        <v>56</v>
      </c>
      <c r="B22" s="31">
        <v>-1408.11</v>
      </c>
      <c r="C22" s="31">
        <v>-306.22000000000003</v>
      </c>
      <c r="D22" s="31">
        <v>6071.69</v>
      </c>
      <c r="E22" s="31">
        <v>3825.24</v>
      </c>
      <c r="F22" s="31">
        <v>3280.57</v>
      </c>
      <c r="G22" s="31">
        <v>5.0199999999999996</v>
      </c>
      <c r="H22" s="31">
        <v>92.87</v>
      </c>
      <c r="I22" s="31">
        <v>3443.72</v>
      </c>
      <c r="J22" s="31">
        <v>4412.58</v>
      </c>
      <c r="K22" s="31">
        <v>5057.6499999999996</v>
      </c>
      <c r="L22" s="31">
        <v>690.25</v>
      </c>
      <c r="M22" s="31">
        <v>6154.52</v>
      </c>
      <c r="N22" s="31">
        <f t="shared" si="5"/>
        <v>31319.780000000002</v>
      </c>
    </row>
    <row r="23" spans="1:14" ht="39.75" customHeight="1" x14ac:dyDescent="0.35">
      <c r="A23" s="37" t="s">
        <v>58</v>
      </c>
      <c r="B23" s="30">
        <v>9237.9599999999991</v>
      </c>
      <c r="C23" s="30">
        <v>9237.9599999999991</v>
      </c>
      <c r="D23" s="30">
        <v>9237.9599999999991</v>
      </c>
      <c r="E23" s="30">
        <v>9237.9599999999991</v>
      </c>
      <c r="F23" s="30">
        <v>9237.9599999999991</v>
      </c>
      <c r="G23" s="30">
        <v>9237.9599999999991</v>
      </c>
      <c r="H23" s="30">
        <v>9237.9599999999991</v>
      </c>
      <c r="I23" s="30">
        <v>9237.9599999999991</v>
      </c>
      <c r="J23" s="30">
        <v>9237.9599999999991</v>
      </c>
      <c r="K23" s="30">
        <v>9237.9599999999991</v>
      </c>
      <c r="L23" s="30">
        <v>9237.9599999999991</v>
      </c>
      <c r="M23" s="30">
        <v>9237.9599999999991</v>
      </c>
      <c r="N23" s="30">
        <f t="shared" si="1"/>
        <v>110855.51999999996</v>
      </c>
    </row>
    <row r="24" spans="1:14" ht="22.5" customHeight="1" x14ac:dyDescent="0.35">
      <c r="A24" s="37" t="s">
        <v>25</v>
      </c>
      <c r="B24" s="30">
        <f>B4+B8+B14+B23+B18+B19</f>
        <v>59640.939999999995</v>
      </c>
      <c r="C24" s="30">
        <f t="shared" ref="C24:N24" si="6">C4+C8+C14+C23+C18+C19</f>
        <v>55741.009999999995</v>
      </c>
      <c r="D24" s="30">
        <f t="shared" si="6"/>
        <v>64127.61</v>
      </c>
      <c r="E24" s="30">
        <f t="shared" si="6"/>
        <v>54958.119999999995</v>
      </c>
      <c r="F24" s="30">
        <f t="shared" si="6"/>
        <v>58653.47</v>
      </c>
      <c r="G24" s="30">
        <f t="shared" si="6"/>
        <v>51838.560000000005</v>
      </c>
      <c r="H24" s="30">
        <f t="shared" si="6"/>
        <v>48797.71</v>
      </c>
      <c r="I24" s="30">
        <f t="shared" si="6"/>
        <v>58671.159999999996</v>
      </c>
      <c r="J24" s="30">
        <f t="shared" si="6"/>
        <v>57194.009999999995</v>
      </c>
      <c r="K24" s="30">
        <f t="shared" si="6"/>
        <v>67527.049999999988</v>
      </c>
      <c r="L24" s="30">
        <f t="shared" si="6"/>
        <v>85629.549999999988</v>
      </c>
      <c r="M24" s="30">
        <f t="shared" si="6"/>
        <v>63403.07</v>
      </c>
      <c r="N24" s="30">
        <f t="shared" si="6"/>
        <v>726182.26000000013</v>
      </c>
    </row>
    <row r="25" spans="1:14" ht="15.75" x14ac:dyDescent="0.25">
      <c r="A25" s="90" t="s">
        <v>59</v>
      </c>
      <c r="B25" s="90"/>
      <c r="C25" s="90"/>
      <c r="D25" s="38"/>
      <c r="E25" s="38"/>
      <c r="F25" s="38"/>
      <c r="G25" s="51"/>
      <c r="H25" s="38"/>
      <c r="I25" s="38"/>
      <c r="J25" s="38"/>
      <c r="K25" s="38"/>
      <c r="L25" s="91" t="s">
        <v>29</v>
      </c>
      <c r="M25" s="91"/>
      <c r="N25" s="91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0" t="s">
        <v>27</v>
      </c>
      <c r="B27" s="90"/>
      <c r="C27" s="90"/>
      <c r="D27" s="38"/>
      <c r="E27" s="38"/>
      <c r="F27" s="38"/>
      <c r="G27" s="38"/>
      <c r="H27" s="38"/>
      <c r="I27" s="38"/>
      <c r="J27" s="38"/>
      <c r="K27" s="38"/>
      <c r="L27" s="91" t="s">
        <v>33</v>
      </c>
      <c r="M27" s="91"/>
      <c r="N27" s="9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49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3" t="s">
        <v>41</v>
      </c>
      <c r="B4" s="53" t="s">
        <v>41</v>
      </c>
      <c r="C4" s="53"/>
      <c r="D4" s="53" t="s">
        <v>42</v>
      </c>
      <c r="E4" s="53" t="s">
        <v>43</v>
      </c>
      <c r="F4" s="12"/>
    </row>
    <row r="5" spans="1:7" x14ac:dyDescent="0.25">
      <c r="A5" s="54" t="s">
        <v>44</v>
      </c>
      <c r="B5" s="54" t="s">
        <v>45</v>
      </c>
      <c r="C5" s="54" t="s">
        <v>46</v>
      </c>
      <c r="D5" s="54" t="s">
        <v>47</v>
      </c>
      <c r="E5" s="54" t="s">
        <v>48</v>
      </c>
      <c r="F5" s="12"/>
    </row>
    <row r="6" spans="1:7" x14ac:dyDescent="0.25">
      <c r="A6" s="42"/>
      <c r="B6" s="42"/>
      <c r="C6" s="56"/>
      <c r="D6" s="55"/>
      <c r="E6" s="57"/>
      <c r="F6" s="12"/>
    </row>
    <row r="7" spans="1:7" x14ac:dyDescent="0.25">
      <c r="A7" s="42"/>
      <c r="B7" s="42"/>
      <c r="C7" s="56"/>
      <c r="D7" s="55"/>
      <c r="E7" s="57"/>
      <c r="F7" s="12"/>
    </row>
    <row r="8" spans="1:7" x14ac:dyDescent="0.25">
      <c r="A8" s="42"/>
      <c r="B8" s="42"/>
      <c r="C8" s="56"/>
      <c r="D8" s="55"/>
      <c r="E8" s="42"/>
      <c r="F8" s="12"/>
    </row>
    <row r="9" spans="1:7" x14ac:dyDescent="0.25">
      <c r="A9" s="42"/>
      <c r="B9" s="42"/>
      <c r="C9" s="56"/>
      <c r="D9" s="55"/>
      <c r="E9" s="42"/>
      <c r="F9" s="12"/>
    </row>
    <row r="10" spans="1:7" x14ac:dyDescent="0.25">
      <c r="A10" s="42"/>
      <c r="B10" s="42"/>
      <c r="C10" s="56"/>
      <c r="D10" s="55"/>
      <c r="E10" s="42"/>
      <c r="F10" s="12"/>
    </row>
    <row r="11" spans="1:7" x14ac:dyDescent="0.25">
      <c r="A11" s="42"/>
      <c r="B11" s="42"/>
      <c r="C11" s="56"/>
      <c r="D11" s="55"/>
      <c r="E11" s="42"/>
      <c r="F11" s="12"/>
    </row>
    <row r="12" spans="1:7" x14ac:dyDescent="0.25">
      <c r="A12" s="42"/>
      <c r="B12" s="42"/>
      <c r="C12" s="56"/>
      <c r="D12" s="55"/>
      <c r="E12" s="42"/>
      <c r="F12" s="12"/>
    </row>
    <row r="13" spans="1:7" x14ac:dyDescent="0.25">
      <c r="A13" s="42"/>
      <c r="B13" s="42"/>
      <c r="C13" s="56"/>
      <c r="D13" s="55"/>
      <c r="E13" s="42"/>
      <c r="F13" s="12"/>
    </row>
    <row r="14" spans="1:7" x14ac:dyDescent="0.25">
      <c r="A14" s="42"/>
      <c r="B14" s="42"/>
      <c r="C14" s="56"/>
      <c r="D14" s="55"/>
      <c r="E14" s="42"/>
      <c r="F14" s="12"/>
    </row>
    <row r="15" spans="1:7" x14ac:dyDescent="0.25">
      <c r="A15" s="42"/>
      <c r="B15" s="42"/>
      <c r="C15" s="56"/>
      <c r="D15" s="55"/>
      <c r="E15" s="42"/>
      <c r="F15" s="12"/>
    </row>
    <row r="16" spans="1:7" x14ac:dyDescent="0.25">
      <c r="A16" s="42"/>
      <c r="B16" s="42"/>
      <c r="C16" s="56"/>
      <c r="D16" s="55"/>
      <c r="E16" s="42"/>
      <c r="F16" s="12"/>
    </row>
    <row r="17" spans="1:6" x14ac:dyDescent="0.25">
      <c r="A17" s="42"/>
      <c r="B17" s="42"/>
      <c r="C17" s="56"/>
      <c r="D17" s="55"/>
      <c r="E17" s="42"/>
      <c r="F17" s="12"/>
    </row>
    <row r="18" spans="1:6" x14ac:dyDescent="0.25">
      <c r="A18" s="42"/>
      <c r="B18" s="42"/>
      <c r="C18" s="56"/>
      <c r="D18" s="55"/>
      <c r="E18" s="42"/>
      <c r="F18" s="12"/>
    </row>
    <row r="19" spans="1:6" x14ac:dyDescent="0.25">
      <c r="A19" s="42"/>
      <c r="B19" s="42"/>
      <c r="C19" s="56"/>
      <c r="D19" s="42"/>
      <c r="E19" s="42"/>
      <c r="F19" s="12"/>
    </row>
    <row r="20" spans="1:6" x14ac:dyDescent="0.25">
      <c r="A20" s="42"/>
      <c r="B20" s="42"/>
      <c r="C20" s="56"/>
      <c r="D20" s="42"/>
      <c r="E20" s="42"/>
      <c r="F20" s="12"/>
    </row>
    <row r="21" spans="1:6" x14ac:dyDescent="0.25">
      <c r="A21" s="42"/>
      <c r="B21" s="42"/>
      <c r="C21" s="56"/>
      <c r="D21" s="42"/>
      <c r="E21" s="42"/>
      <c r="F21" s="12"/>
    </row>
    <row r="22" spans="1:6" x14ac:dyDescent="0.25">
      <c r="A22" s="42"/>
      <c r="B22" s="42"/>
      <c r="C22" s="56"/>
      <c r="D22" s="42"/>
      <c r="E22" s="42"/>
      <c r="F22" s="12"/>
    </row>
    <row r="23" spans="1:6" x14ac:dyDescent="0.25">
      <c r="A23" s="42"/>
      <c r="B23" s="42"/>
      <c r="C23" s="56"/>
      <c r="D23" s="42"/>
      <c r="E23" s="42"/>
      <c r="F23" s="12"/>
    </row>
    <row r="24" spans="1:6" x14ac:dyDescent="0.25">
      <c r="A24" s="42"/>
      <c r="B24" s="42"/>
      <c r="C24" s="56"/>
      <c r="D24" s="42"/>
      <c r="E24" s="42"/>
      <c r="F24" s="12"/>
    </row>
    <row r="25" spans="1:6" x14ac:dyDescent="0.25">
      <c r="A25" s="42"/>
      <c r="B25" s="42"/>
      <c r="C25" s="56"/>
      <c r="D25" s="42"/>
      <c r="E25" s="42"/>
      <c r="F25" s="12"/>
    </row>
    <row r="26" spans="1:6" x14ac:dyDescent="0.25">
      <c r="A26" s="42"/>
      <c r="B26" s="42"/>
      <c r="C26" s="56"/>
      <c r="D26" s="42"/>
      <c r="E26" s="42"/>
      <c r="F26" s="12"/>
    </row>
    <row r="27" spans="1:6" x14ac:dyDescent="0.25">
      <c r="A27" s="42"/>
      <c r="B27" s="42"/>
      <c r="C27" s="56"/>
      <c r="D27" s="42"/>
      <c r="E27" s="42"/>
      <c r="F27" s="12"/>
    </row>
    <row r="28" spans="1:6" x14ac:dyDescent="0.25">
      <c r="A28" s="42"/>
      <c r="B28" s="42"/>
      <c r="C28" s="56"/>
      <c r="D28" s="42"/>
      <c r="E28" s="42"/>
      <c r="F28" s="12"/>
    </row>
    <row r="29" spans="1:6" x14ac:dyDescent="0.25">
      <c r="A29" s="42"/>
      <c r="B29" s="42"/>
      <c r="C29" s="56"/>
      <c r="D29" s="42"/>
      <c r="E29" s="42"/>
      <c r="F29" s="12"/>
    </row>
    <row r="30" spans="1:6" x14ac:dyDescent="0.25">
      <c r="A30" s="42"/>
      <c r="B30" s="42"/>
      <c r="C30" s="56"/>
      <c r="D30" s="42"/>
      <c r="E30" s="42"/>
      <c r="F30" s="12"/>
    </row>
    <row r="31" spans="1:6" x14ac:dyDescent="0.25">
      <c r="A31" s="42"/>
      <c r="B31" s="42"/>
      <c r="C31" s="56"/>
      <c r="D31" s="42"/>
      <c r="E31" s="42"/>
      <c r="F31" s="12"/>
    </row>
    <row r="32" spans="1:6" x14ac:dyDescent="0.25">
      <c r="A32" s="42"/>
      <c r="B32" s="42"/>
      <c r="C32" s="56"/>
      <c r="D32" s="42"/>
      <c r="E32" s="42"/>
      <c r="F32" s="12"/>
    </row>
    <row r="33" spans="1:6" x14ac:dyDescent="0.25">
      <c r="A33" s="42"/>
      <c r="B33" s="42"/>
      <c r="C33" s="56"/>
      <c r="D33" s="42"/>
      <c r="E33" s="42"/>
      <c r="F33" s="12"/>
    </row>
    <row r="34" spans="1:6" x14ac:dyDescent="0.25">
      <c r="A34" s="42"/>
      <c r="B34" s="42"/>
      <c r="C34" s="56"/>
      <c r="D34" s="42"/>
      <c r="E34" s="42"/>
      <c r="F34" s="12"/>
    </row>
    <row r="35" spans="1:6" x14ac:dyDescent="0.25">
      <c r="A35" s="42"/>
      <c r="B35" s="42"/>
      <c r="C35" s="56"/>
      <c r="D35" s="42"/>
      <c r="E35" s="42"/>
      <c r="F35" s="12"/>
    </row>
    <row r="36" spans="1:6" x14ac:dyDescent="0.25">
      <c r="A36" s="42"/>
      <c r="B36" s="42"/>
      <c r="C36" s="56"/>
      <c r="D36" s="42"/>
      <c r="E36" s="42"/>
      <c r="F36" s="12"/>
    </row>
    <row r="37" spans="1:6" x14ac:dyDescent="0.25">
      <c r="A37" s="42"/>
      <c r="B37" s="42"/>
      <c r="C37" s="56"/>
      <c r="D37" s="42"/>
      <c r="E37" s="42"/>
      <c r="F37" s="12"/>
    </row>
    <row r="38" spans="1:6" x14ac:dyDescent="0.25">
      <c r="A38" s="42"/>
      <c r="B38" s="42"/>
      <c r="C38" s="56"/>
      <c r="D38" s="42"/>
      <c r="E38" s="42"/>
      <c r="F38" s="12"/>
    </row>
    <row r="39" spans="1:6" x14ac:dyDescent="0.25">
      <c r="A39" s="42"/>
      <c r="B39" s="42"/>
      <c r="C39" s="56"/>
      <c r="D39" s="42"/>
      <c r="E39" s="42"/>
      <c r="F39" s="12"/>
    </row>
    <row r="40" spans="1:6" x14ac:dyDescent="0.25">
      <c r="A40" s="42"/>
      <c r="B40" s="42"/>
      <c r="C40" s="56"/>
      <c r="D40" s="42"/>
      <c r="E40" s="42"/>
      <c r="F40" s="12"/>
    </row>
    <row r="41" spans="1:6" x14ac:dyDescent="0.25">
      <c r="A41" s="42"/>
      <c r="B41" s="42"/>
      <c r="C41" s="56"/>
      <c r="D41" s="42"/>
      <c r="E41" s="42"/>
      <c r="F41" s="12"/>
    </row>
    <row r="42" spans="1:6" x14ac:dyDescent="0.25">
      <c r="A42" s="42"/>
      <c r="B42" s="42"/>
      <c r="C42" s="56"/>
      <c r="D42" s="42"/>
      <c r="E42" s="42"/>
      <c r="F42" s="12"/>
    </row>
    <row r="43" spans="1:6" x14ac:dyDescent="0.25">
      <c r="A43" s="42"/>
      <c r="B43" s="42"/>
      <c r="C43" s="56"/>
      <c r="D43" s="42"/>
      <c r="E43" s="42"/>
      <c r="F43" s="12"/>
    </row>
    <row r="44" spans="1:6" x14ac:dyDescent="0.25">
      <c r="A44" s="42"/>
      <c r="B44" s="42"/>
      <c r="C44" s="56"/>
      <c r="D44" s="42"/>
      <c r="E44" s="42"/>
      <c r="F44" s="12"/>
    </row>
    <row r="45" spans="1:6" x14ac:dyDescent="0.25">
      <c r="A45" s="42"/>
      <c r="B45" s="42"/>
      <c r="C45" s="56"/>
      <c r="D45" s="42"/>
      <c r="E45" s="42"/>
      <c r="F45" s="12"/>
    </row>
    <row r="46" spans="1:6" x14ac:dyDescent="0.25">
      <c r="A46" s="42"/>
      <c r="B46" s="42"/>
      <c r="C46" s="56"/>
      <c r="D46" s="42"/>
      <c r="E46" s="42"/>
      <c r="F46" s="12"/>
    </row>
    <row r="47" spans="1:6" x14ac:dyDescent="0.25">
      <c r="A47" s="42"/>
      <c r="B47" s="42"/>
      <c r="C47" s="56"/>
      <c r="D47" s="42"/>
      <c r="E47" s="42"/>
      <c r="F47" s="12"/>
    </row>
    <row r="48" spans="1:6" x14ac:dyDescent="0.25">
      <c r="A48" s="42"/>
      <c r="B48" s="42"/>
      <c r="C48" s="56"/>
      <c r="D48" s="42"/>
      <c r="E48" s="42"/>
      <c r="F48" s="12"/>
    </row>
    <row r="49" spans="1:6" x14ac:dyDescent="0.25">
      <c r="A49" s="42"/>
      <c r="B49" s="42"/>
      <c r="C49" s="56"/>
      <c r="D49" s="42"/>
      <c r="E49" s="42"/>
      <c r="F49" s="12"/>
    </row>
    <row r="50" spans="1:6" x14ac:dyDescent="0.25">
      <c r="A50" s="42"/>
      <c r="B50" s="42"/>
      <c r="C50" s="56"/>
      <c r="D50" s="42"/>
      <c r="E50" s="42"/>
      <c r="F50" s="12"/>
    </row>
    <row r="51" spans="1:6" x14ac:dyDescent="0.25">
      <c r="A51" s="42"/>
      <c r="B51" s="42"/>
      <c r="C51" s="56"/>
      <c r="D51" s="42"/>
      <c r="E51" s="42"/>
      <c r="F51" s="12"/>
    </row>
    <row r="52" spans="1:6" x14ac:dyDescent="0.25">
      <c r="A52" s="42"/>
      <c r="B52" s="42"/>
      <c r="C52" s="56"/>
      <c r="D52" s="42"/>
      <c r="E52" s="42"/>
      <c r="F52" s="12"/>
    </row>
    <row r="53" spans="1:6" x14ac:dyDescent="0.25">
      <c r="A53" s="42"/>
      <c r="B53" s="42"/>
      <c r="C53" s="56"/>
      <c r="D53" s="42"/>
      <c r="E53" s="42"/>
      <c r="F53" s="12"/>
    </row>
    <row r="54" spans="1:6" x14ac:dyDescent="0.25">
      <c r="A54" s="42"/>
      <c r="B54" s="42"/>
      <c r="C54" s="56"/>
      <c r="D54" s="42"/>
      <c r="E54" s="42"/>
      <c r="F54" s="12"/>
    </row>
    <row r="55" spans="1:6" x14ac:dyDescent="0.25">
      <c r="A55" s="42"/>
      <c r="B55" s="42"/>
      <c r="C55" s="56"/>
      <c r="D55" s="42"/>
      <c r="E55" s="42"/>
      <c r="F55" s="12"/>
    </row>
    <row r="56" spans="1:6" x14ac:dyDescent="0.25">
      <c r="A56" s="42"/>
      <c r="B56" s="42"/>
      <c r="C56" s="56"/>
      <c r="D56" s="42"/>
      <c r="E56" s="42"/>
      <c r="F56" s="12"/>
    </row>
    <row r="57" spans="1:6" x14ac:dyDescent="0.25">
      <c r="A57" s="42"/>
      <c r="B57" s="42"/>
      <c r="C57" s="56"/>
      <c r="D57" s="42"/>
      <c r="E57" s="42"/>
      <c r="F57" s="12"/>
    </row>
    <row r="58" spans="1:6" x14ac:dyDescent="0.25">
      <c r="A58" s="42"/>
      <c r="B58" s="42"/>
      <c r="C58" s="56"/>
      <c r="D58" s="42"/>
      <c r="E58" s="42"/>
      <c r="F58" s="12"/>
    </row>
    <row r="59" spans="1:6" x14ac:dyDescent="0.25">
      <c r="A59" s="42"/>
      <c r="B59" s="42"/>
      <c r="C59" s="56"/>
      <c r="D59" s="42"/>
      <c r="E59" s="42"/>
      <c r="F59" s="12"/>
    </row>
    <row r="60" spans="1:6" x14ac:dyDescent="0.25">
      <c r="A60" s="42"/>
      <c r="B60" s="42"/>
      <c r="C60" s="56"/>
      <c r="D60" s="42"/>
      <c r="E60" s="42"/>
      <c r="F60" s="12"/>
    </row>
    <row r="61" spans="1:6" x14ac:dyDescent="0.25">
      <c r="A61" s="15"/>
      <c r="B61" s="15"/>
      <c r="C61" s="56"/>
      <c r="D61" s="15"/>
      <c r="E61" s="15"/>
    </row>
    <row r="62" spans="1:6" x14ac:dyDescent="0.25">
      <c r="A62" s="15"/>
      <c r="B62" s="15"/>
      <c r="C62" s="56"/>
      <c r="D62" s="15"/>
      <c r="E62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85" t="s">
        <v>65</v>
      </c>
      <c r="C1" s="85"/>
      <c r="D1" s="85"/>
    </row>
    <row r="2" spans="1:4" ht="15.75" x14ac:dyDescent="0.25">
      <c r="A2" s="6"/>
      <c r="B2" s="88" t="s">
        <v>49</v>
      </c>
      <c r="C2" s="88"/>
      <c r="D2" s="88"/>
    </row>
    <row r="3" spans="1:4" ht="15.75" x14ac:dyDescent="0.25">
      <c r="A3" s="6"/>
      <c r="B3" s="85" t="s">
        <v>50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48" t="s">
        <v>8</v>
      </c>
      <c r="C5" s="10"/>
      <c r="D5" s="8"/>
    </row>
    <row r="6" spans="1:4" x14ac:dyDescent="0.25">
      <c r="A6" s="13">
        <v>1</v>
      </c>
      <c r="B6" s="13" t="s">
        <v>74</v>
      </c>
      <c r="C6" s="13">
        <v>751</v>
      </c>
      <c r="D6" s="3">
        <f>C6</f>
        <v>751</v>
      </c>
    </row>
    <row r="7" spans="1:4" x14ac:dyDescent="0.25">
      <c r="A7" s="13"/>
      <c r="B7" s="3" t="s">
        <v>9</v>
      </c>
      <c r="C7" s="3"/>
      <c r="D7" s="63"/>
    </row>
    <row r="8" spans="1:4" x14ac:dyDescent="0.25">
      <c r="A8" s="44">
        <v>1</v>
      </c>
      <c r="B8" s="44" t="s">
        <v>77</v>
      </c>
      <c r="C8" s="44">
        <v>482</v>
      </c>
      <c r="D8" s="52">
        <f>C8+D6</f>
        <v>1233</v>
      </c>
    </row>
    <row r="9" spans="1:4" x14ac:dyDescent="0.25">
      <c r="A9" s="15"/>
      <c r="B9" s="3" t="s">
        <v>11</v>
      </c>
      <c r="C9" s="15"/>
      <c r="D9" s="52"/>
    </row>
    <row r="10" spans="1:4" x14ac:dyDescent="0.25">
      <c r="A10" s="15">
        <v>1</v>
      </c>
      <c r="B10" s="41" t="s">
        <v>77</v>
      </c>
      <c r="C10" s="15">
        <v>2062</v>
      </c>
      <c r="D10" s="52">
        <f>C10+D8</f>
        <v>3295</v>
      </c>
    </row>
    <row r="11" spans="1:4" x14ac:dyDescent="0.25">
      <c r="A11" s="44"/>
      <c r="B11" s="13"/>
      <c r="C11" s="44"/>
      <c r="D11" s="52"/>
    </row>
    <row r="12" spans="1:4" x14ac:dyDescent="0.25">
      <c r="A12" s="44"/>
      <c r="B12" s="3"/>
      <c r="C12" s="14"/>
      <c r="D12" s="52"/>
    </row>
    <row r="13" spans="1:4" x14ac:dyDescent="0.25">
      <c r="A13" s="44"/>
      <c r="B13" s="3"/>
      <c r="C13" s="44"/>
      <c r="D13" s="52"/>
    </row>
    <row r="14" spans="1:4" x14ac:dyDescent="0.25">
      <c r="A14" s="44"/>
      <c r="B14" s="13"/>
      <c r="C14" s="44"/>
      <c r="D14" s="14"/>
    </row>
    <row r="15" spans="1:4" x14ac:dyDescent="0.25">
      <c r="A15" s="44"/>
      <c r="B15" s="13"/>
      <c r="C15" s="44"/>
      <c r="D15" s="52"/>
    </row>
    <row r="16" spans="1:4" x14ac:dyDescent="0.25">
      <c r="A16" s="44"/>
      <c r="B16" s="13"/>
      <c r="C16" s="44"/>
      <c r="D16" s="14"/>
    </row>
    <row r="17" spans="1:4" x14ac:dyDescent="0.25">
      <c r="A17" s="44"/>
      <c r="B17" s="13"/>
      <c r="C17" s="44"/>
      <c r="D17" s="52"/>
    </row>
    <row r="18" spans="1:4" x14ac:dyDescent="0.25">
      <c r="A18" s="44"/>
      <c r="B18" s="3"/>
      <c r="C18" s="14"/>
      <c r="D18" s="14"/>
    </row>
    <row r="19" spans="1:4" x14ac:dyDescent="0.25">
      <c r="A19" s="44"/>
      <c r="B19" s="3"/>
      <c r="C19" s="44"/>
      <c r="D19" s="14"/>
    </row>
    <row r="20" spans="1:4" x14ac:dyDescent="0.25">
      <c r="A20" s="44"/>
      <c r="B20" s="13"/>
      <c r="C20" s="14"/>
      <c r="D20" s="14"/>
    </row>
    <row r="21" spans="1:4" x14ac:dyDescent="0.25">
      <c r="A21" s="44"/>
      <c r="B21" s="3"/>
      <c r="C21" s="44"/>
      <c r="D21" s="15"/>
    </row>
    <row r="22" spans="1:4" x14ac:dyDescent="0.25">
      <c r="A22" s="44"/>
      <c r="B22" s="13"/>
      <c r="C22" s="14"/>
      <c r="D22" s="14"/>
    </row>
    <row r="23" spans="1:4" x14ac:dyDescent="0.25">
      <c r="A23" s="44"/>
      <c r="B23" s="3"/>
      <c r="C23" s="44"/>
      <c r="D23" s="14"/>
    </row>
    <row r="24" spans="1:4" x14ac:dyDescent="0.25">
      <c r="A24" s="44"/>
      <c r="B24" s="24"/>
      <c r="C24" s="14"/>
      <c r="D24" s="14"/>
    </row>
    <row r="25" spans="1:4" x14ac:dyDescent="0.25">
      <c r="A25" s="44"/>
      <c r="B25" s="33"/>
      <c r="C25" s="44"/>
      <c r="D25" s="15"/>
    </row>
    <row r="26" spans="1:4" x14ac:dyDescent="0.25">
      <c r="A26" s="44"/>
      <c r="B26" s="24"/>
      <c r="C26" s="44"/>
      <c r="D26" s="14"/>
    </row>
    <row r="27" spans="1:4" x14ac:dyDescent="0.25">
      <c r="A27" s="44"/>
      <c r="B27" s="33"/>
      <c r="C27" s="44"/>
      <c r="D27" s="14"/>
    </row>
    <row r="28" spans="1:4" x14ac:dyDescent="0.25">
      <c r="A28" s="44"/>
      <c r="B28" s="24"/>
      <c r="C28" s="44"/>
      <c r="D28" s="14"/>
    </row>
    <row r="29" spans="1:4" x14ac:dyDescent="0.25">
      <c r="A29" s="44"/>
      <c r="B29" s="24"/>
      <c r="C29" s="44"/>
      <c r="D29" s="14"/>
    </row>
    <row r="30" spans="1:4" x14ac:dyDescent="0.25">
      <c r="A30" s="44"/>
      <c r="B30" s="24"/>
      <c r="C30" s="44"/>
      <c r="D30" s="14"/>
    </row>
    <row r="31" spans="1:4" x14ac:dyDescent="0.25">
      <c r="A31" s="44"/>
      <c r="B31" s="26"/>
      <c r="C31" s="44"/>
      <c r="D31" s="15"/>
    </row>
    <row r="32" spans="1:4" x14ac:dyDescent="0.25">
      <c r="A32" s="15"/>
      <c r="B32" s="24"/>
      <c r="C32" s="15"/>
      <c r="D32" s="15"/>
    </row>
    <row r="33" spans="1:4" x14ac:dyDescent="0.25">
      <c r="A33" s="15"/>
      <c r="B33" s="33"/>
      <c r="C33" s="14"/>
      <c r="D33" s="14"/>
    </row>
    <row r="34" spans="1:4" x14ac:dyDescent="0.25">
      <c r="A34" s="15"/>
      <c r="B34" s="33"/>
      <c r="C34" s="15"/>
      <c r="D34" s="15"/>
    </row>
    <row r="35" spans="1:4" x14ac:dyDescent="0.25">
      <c r="A35" s="15"/>
      <c r="B35" s="26"/>
      <c r="C35" s="44"/>
      <c r="D35" s="14"/>
    </row>
    <row r="36" spans="1:4" x14ac:dyDescent="0.25">
      <c r="A36" s="15"/>
      <c r="B36" s="33"/>
      <c r="C36" s="14"/>
      <c r="D36" s="14"/>
    </row>
    <row r="37" spans="1:4" x14ac:dyDescent="0.25">
      <c r="A37" s="15"/>
      <c r="B37" s="26"/>
      <c r="C37" s="15"/>
      <c r="D37" s="15"/>
    </row>
    <row r="38" spans="1:4" x14ac:dyDescent="0.25">
      <c r="A38" s="15"/>
      <c r="B38" s="33"/>
      <c r="C38" s="14"/>
      <c r="D3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2017-04-04T07:43:30Z</cp:lastPrinted>
  <dcterms:created xsi:type="dcterms:W3CDTF">2011-07-25T05:21:17Z</dcterms:created>
  <dcterms:modified xsi:type="dcterms:W3CDTF">2022-01-21T08:34:50Z</dcterms:modified>
</cp:coreProperties>
</file>