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2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</workbook>
</file>

<file path=xl/calcChain.xml><?xml version="1.0" encoding="utf-8"?>
<calcChain xmlns="http://schemas.openxmlformats.org/spreadsheetml/2006/main">
  <c r="D20" i="6" l="1"/>
  <c r="D32" i="2"/>
  <c r="D55" i="1"/>
  <c r="C55" i="1"/>
  <c r="D8" i="3" l="1"/>
  <c r="D30" i="2"/>
  <c r="D51" i="1"/>
  <c r="C51" i="1"/>
  <c r="D28" i="2" l="1"/>
  <c r="D47" i="1"/>
  <c r="C47" i="1"/>
  <c r="D26" i="2" l="1"/>
  <c r="C26" i="2"/>
  <c r="D43" i="1"/>
  <c r="C43" i="1"/>
  <c r="D10" i="9" l="1"/>
  <c r="D18" i="6"/>
  <c r="D22" i="2"/>
  <c r="C22" i="2"/>
  <c r="D39" i="1"/>
  <c r="C39" i="1"/>
  <c r="D18" i="2" l="1"/>
  <c r="D34" i="1"/>
  <c r="C34" i="1"/>
  <c r="D8" i="9" l="1"/>
  <c r="D16" i="6"/>
  <c r="C16" i="6"/>
  <c r="D16" i="2"/>
  <c r="D30" i="1"/>
  <c r="C30" i="1"/>
  <c r="D6" i="9" l="1"/>
  <c r="D14" i="2"/>
  <c r="D25" i="1"/>
  <c r="C25" i="1"/>
  <c r="D6" i="3" l="1"/>
  <c r="D12" i="2"/>
  <c r="D20" i="1"/>
  <c r="C20" i="1"/>
  <c r="D12" i="6"/>
  <c r="C12" i="6"/>
  <c r="D10" i="2"/>
  <c r="D16" i="1"/>
  <c r="C16" i="1"/>
  <c r="D8" i="2" l="1"/>
  <c r="D12" i="1"/>
  <c r="C12" i="1"/>
  <c r="C8" i="6" l="1"/>
  <c r="C8" i="1"/>
  <c r="C4" i="5" l="1"/>
  <c r="M4" i="5"/>
  <c r="L4" i="5"/>
  <c r="K4" i="5"/>
  <c r="J4" i="5"/>
  <c r="I4" i="5"/>
  <c r="H4" i="5"/>
  <c r="G4" i="5"/>
  <c r="F4" i="5"/>
  <c r="E4" i="5"/>
  <c r="D4" i="5"/>
  <c r="B4" i="5"/>
  <c r="L8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7" i="5"/>
  <c r="N12" i="5"/>
  <c r="N11" i="5"/>
  <c r="M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H24" i="5" l="1"/>
  <c r="J24" i="5"/>
  <c r="B24" i="5"/>
  <c r="G24" i="5"/>
  <c r="K24" i="5"/>
  <c r="M24" i="5"/>
  <c r="I24" i="5"/>
  <c r="L24" i="5"/>
  <c r="F24" i="5"/>
  <c r="E24" i="5"/>
  <c r="D24" i="5"/>
  <c r="C24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<sst xmlns="http://schemas.openxmlformats.org/spreadsheetml/2006/main" count="201" uniqueCount="97">
  <si>
    <t>Перечень работ</t>
  </si>
  <si>
    <t>Сумма</t>
  </si>
  <si>
    <t>Январь</t>
  </si>
  <si>
    <t>Март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</si>
  <si>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</si>
  <si>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</si>
  <si>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</si>
  <si>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</si>
  <si>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</si>
  <si>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</si>
  <si>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</si>
  <si>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</si>
  <si>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</si>
  <si>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</si>
  <si>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</si>
  <si>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</si>
  <si>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</si>
  <si>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</si>
  <si>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</si>
  <si>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</si>
  <si>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</si>
  <si>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</si>
  <si>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</si>
  <si>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</si>
  <si>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</si>
  <si>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</si>
  <si>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</si>
  <si>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</si>
  <si>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</si>
  <si>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</si>
  <si>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</si>
  <si>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</si>
  <si>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</si>
  <si>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</si>
  <si>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</si>
  <si>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</si>
  <si>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</si>
  <si>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</si>
  <si>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</si>
  <si>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</si>
  <si>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</si>
  <si>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</si>
  <si>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</si>
  <si>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</si>
  <si>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</si>
  <si>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</si>
  <si>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</si>
  <si>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</si>
  <si>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</si>
  <si>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</si>
  <si>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</si>
  <si>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 :</t>
  </si>
  <si>
    <t>ХВС</t>
  </si>
  <si>
    <t>ГВС</t>
  </si>
  <si>
    <t>Эл.энергия</t>
  </si>
  <si>
    <t>7. Расходы по содержанию УК</t>
  </si>
  <si>
    <t>Сосновая,53</t>
  </si>
  <si>
    <t>Техническое обслуживание и снятие показаний общедомового теплосчетчика</t>
  </si>
  <si>
    <t>Сосновая,11</t>
  </si>
  <si>
    <t>1.Техническое обслуживание инженерного оборудования1</t>
  </si>
  <si>
    <t>Техническое обслуживание домофона</t>
  </si>
  <si>
    <t>Директор ООО УК "Крокус"</t>
  </si>
  <si>
    <t>Лицевой счет. Сводный расчет  2021г</t>
  </si>
  <si>
    <t>Лицевой счёт  2021г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</si>
  <si>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</si>
  <si>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</si>
  <si>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Замена лампы 40вт</t>
  </si>
  <si>
    <t>Замена лампочек 5шт</t>
  </si>
  <si>
    <t>Лицевой счёт 2021г</t>
  </si>
  <si>
    <t>Итого за февраль</t>
  </si>
  <si>
    <t>Итого за март</t>
  </si>
  <si>
    <t>Плановый ремонт. Замена ламп 6шт</t>
  </si>
  <si>
    <t>Замена лампочек в подъездке 8 шт Подъезд №1</t>
  </si>
  <si>
    <t>Итого за апрель</t>
  </si>
  <si>
    <t>Аррель</t>
  </si>
  <si>
    <t>Установка светильтников в подъездах 5шт</t>
  </si>
  <si>
    <t>Кладка плитки возле лифта</t>
  </si>
  <si>
    <t>Вывод воды для полива</t>
  </si>
  <si>
    <t>Итого за май</t>
  </si>
  <si>
    <t>Покраска бордюр</t>
  </si>
  <si>
    <t>Промывка системы теплоснабжения</t>
  </si>
  <si>
    <t>Итого за июнь</t>
  </si>
  <si>
    <t>Обход подъезда №1 на предмет освещения</t>
  </si>
  <si>
    <t>Замена электронного таймера в подъезде №1</t>
  </si>
  <si>
    <t>Скос травы на придомовой территории</t>
  </si>
  <si>
    <t>Итого за июль</t>
  </si>
  <si>
    <t>Ремонт защиты насоса ГВС</t>
  </si>
  <si>
    <t>Итого за август</t>
  </si>
  <si>
    <t>Наклейки правила пользования лифтом</t>
  </si>
  <si>
    <t>Работы ППР. Замена лампочек</t>
  </si>
  <si>
    <t>Итого за сентябрь</t>
  </si>
  <si>
    <t>Наклейки Вас обслуживает</t>
  </si>
  <si>
    <t>Итого за октябрь</t>
  </si>
  <si>
    <t>Итого за ноябрь</t>
  </si>
  <si>
    <t>Утепление фасада Квартира №23</t>
  </si>
  <si>
    <t>Итого за декабрь</t>
  </si>
  <si>
    <t>Замена светильника 7 Вт 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</si>
</sst>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1" fillId="0" borderId="1" xfId="0" applyFont="1" applyBorder="1" applyAlignment="1">
      <alignment horizontal="left" wrapText="1"/>
    </xf>
    <xf numFmtId="0" fontId="0" fillId="0" borderId="0" xfId="0" applyFont="1" applyAlignment="1">
      <alignment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0" fillId="0" borderId="4" xfId="0" applyFont="1" applyBorder="1"/>
    <xf numFmtId="0" fontId="1" fillId="0" borderId="7" xfId="0" applyFont="1" applyBorder="1"/>
    <xf numFmtId="2" fontId="6" fillId="0" borderId="1" xfId="0" applyNumberFormat="1" applyFont="1" applyBorder="1"/>
    <xf numFmtId="0" fontId="1" fillId="0" borderId="3" xfId="0" applyFont="1" applyBorder="1"/>
    <xf numFmtId="0" fontId="0" fillId="0" borderId="6" xfId="0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/>
    <xf numFmtId="0" fontId="9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10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46" workbookViewId="0">
      <selection activeCell="D56" sqref="D56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82" t="s">
        <v>63</v>
      </c>
      <c r="C1" s="82"/>
      <c r="D1" s="82"/>
      <c r="E1" s="7"/>
      <c r="F1" s="7"/>
      <c r="G1" s="7"/>
      <c r="H1" s="7"/>
    </row>
    <row r="2" spans="1:8" ht="15.95" customHeight="1" x14ac:dyDescent="0.25">
      <c r="A2" s="1"/>
      <c r="B2" s="2" t="s">
        <v>58</v>
      </c>
      <c r="C2" s="39"/>
      <c r="D2" s="39"/>
      <c r="E2" s="1"/>
      <c r="F2" s="1"/>
      <c r="G2" s="1"/>
      <c r="H2" s="1"/>
    </row>
    <row r="3" spans="1:8" ht="15.95" customHeight="1" x14ac:dyDescent="0.25">
      <c r="A3" s="1"/>
      <c r="B3" s="81" t="s">
        <v>59</v>
      </c>
      <c r="C3" s="81"/>
      <c r="D3" s="81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25</v>
      </c>
      <c r="E4" s="1"/>
      <c r="F4" s="1"/>
      <c r="G4" s="1"/>
      <c r="H4" s="1"/>
    </row>
    <row r="5" spans="1:8" x14ac:dyDescent="0.25">
      <c r="A5" s="69"/>
      <c r="B5" s="70" t="s">
        <v>2</v>
      </c>
      <c r="C5" s="69"/>
      <c r="D5" s="69"/>
      <c r="E5" s="6"/>
      <c r="F5" s="1"/>
    </row>
    <row r="6" spans="1:8" s="5" customFormat="1" ht="27" customHeight="1" x14ac:dyDescent="0.25">
      <c r="A6" s="69">
        <v>1</v>
      </c>
      <c r="B6" s="69" t="s">
        <v>57</v>
      </c>
      <c r="C6" s="69">
        <v>1223.92</v>
      </c>
      <c r="D6" s="70"/>
      <c r="E6" s="11"/>
      <c r="F6" s="4"/>
    </row>
    <row r="7" spans="1:8" s="5" customFormat="1" ht="60" x14ac:dyDescent="0.25">
      <c r="A7" s="70">
        <v>2</v>
      </c>
      <c r="B7" s="69" t="s">
        <v>64</v>
      </c>
      <c r="C7" s="69">
        <v>935</v>
      </c>
      <c r="D7" s="70"/>
      <c r="E7" s="4"/>
      <c r="F7" s="4"/>
    </row>
    <row r="8" spans="1:8" s="5" customFormat="1" x14ac:dyDescent="0.25">
      <c r="A8" s="69"/>
      <c r="B8" s="70" t="s">
        <v>65</v>
      </c>
      <c r="C8" s="70">
        <f>SUM(C6:C7)</f>
        <v>2158.92</v>
      </c>
      <c r="D8" s="70">
        <v>2158.92</v>
      </c>
      <c r="E8" s="4"/>
      <c r="F8" s="4"/>
    </row>
    <row r="9" spans="1:8" s="5" customFormat="1" x14ac:dyDescent="0.25">
      <c r="A9" s="69"/>
      <c r="B9" s="70" t="s">
        <v>4</v>
      </c>
      <c r="C9" s="69"/>
      <c r="D9" s="70"/>
      <c r="E9" s="4"/>
      <c r="F9" s="4"/>
    </row>
    <row r="10" spans="1:8" s="5" customFormat="1" ht="30" x14ac:dyDescent="0.25">
      <c r="A10" s="69">
        <v>1</v>
      </c>
      <c r="B10" s="69" t="s">
        <v>57</v>
      </c>
      <c r="C10" s="69">
        <v>1223.92</v>
      </c>
      <c r="D10" s="70"/>
      <c r="E10" s="4"/>
      <c r="F10" s="4"/>
    </row>
    <row r="11" spans="1:8" s="5" customFormat="1" ht="60" x14ac:dyDescent="0.25">
      <c r="A11" s="69">
        <v>2</v>
      </c>
      <c r="B11" s="69" t="s">
        <v>64</v>
      </c>
      <c r="C11" s="69">
        <v>935</v>
      </c>
      <c r="D11" s="70"/>
      <c r="E11" s="4"/>
      <c r="F11" s="4"/>
    </row>
    <row r="12" spans="1:8" x14ac:dyDescent="0.25">
      <c r="A12" s="69"/>
      <c r="B12" s="70" t="s">
        <v>69</v>
      </c>
      <c r="C12" s="69">
        <f>SUM(C10:C11)</f>
        <v>2158.92</v>
      </c>
      <c r="D12" s="70">
        <f>C12+D8</f>
        <v>4317.84</v>
      </c>
      <c r="E12" s="1"/>
      <c r="F12" s="1"/>
    </row>
    <row r="13" spans="1:8" x14ac:dyDescent="0.25">
      <c r="A13" s="69"/>
      <c r="B13" s="70" t="s">
        <v>3</v>
      </c>
      <c r="C13" s="70"/>
      <c r="D13" s="70"/>
      <c r="E13" s="1"/>
      <c r="F13" s="1"/>
    </row>
    <row r="14" spans="1:8" ht="30" x14ac:dyDescent="0.25">
      <c r="A14" s="69">
        <v>1</v>
      </c>
      <c r="B14" s="69" t="s">
        <v>57</v>
      </c>
      <c r="C14" s="69">
        <v>1223.92</v>
      </c>
      <c r="D14" s="70"/>
      <c r="E14" s="1"/>
      <c r="F14" s="1"/>
    </row>
    <row r="15" spans="1:8" ht="60" x14ac:dyDescent="0.25">
      <c r="A15" s="69">
        <v>2</v>
      </c>
      <c r="B15" s="69" t="s">
        <v>64</v>
      </c>
      <c r="C15" s="69">
        <v>935</v>
      </c>
      <c r="D15" s="70"/>
      <c r="E15" s="1"/>
      <c r="F15" s="1"/>
    </row>
    <row r="16" spans="1:8" s="5" customFormat="1" x14ac:dyDescent="0.25">
      <c r="A16" s="69"/>
      <c r="B16" s="70" t="s">
        <v>70</v>
      </c>
      <c r="C16" s="70">
        <f>SUM(C14:C15)</f>
        <v>2158.92</v>
      </c>
      <c r="D16" s="70">
        <f>C16+D12</f>
        <v>6476.76</v>
      </c>
      <c r="E16" s="4"/>
      <c r="F16" s="4"/>
    </row>
    <row r="17" spans="1:6" s="5" customFormat="1" x14ac:dyDescent="0.25">
      <c r="A17" s="69"/>
      <c r="B17" s="70" t="s">
        <v>6</v>
      </c>
      <c r="C17" s="69"/>
      <c r="D17" s="70"/>
      <c r="E17" s="4"/>
      <c r="F17" s="4"/>
    </row>
    <row r="18" spans="1:6" ht="30" x14ac:dyDescent="0.25">
      <c r="A18" s="69">
        <v>1</v>
      </c>
      <c r="B18" s="69" t="s">
        <v>57</v>
      </c>
      <c r="C18" s="71">
        <v>1223.92</v>
      </c>
      <c r="D18" s="70"/>
      <c r="E18" s="1"/>
      <c r="F18" s="1"/>
    </row>
    <row r="19" spans="1:6" ht="60" x14ac:dyDescent="0.25">
      <c r="A19" s="69">
        <v>2</v>
      </c>
      <c r="B19" s="69" t="s">
        <v>64</v>
      </c>
      <c r="C19" s="69">
        <v>935</v>
      </c>
      <c r="D19" s="70"/>
      <c r="E19" s="1"/>
      <c r="F19" s="1"/>
    </row>
    <row r="20" spans="1:6" x14ac:dyDescent="0.25">
      <c r="A20" s="69"/>
      <c r="B20" s="70" t="s">
        <v>73</v>
      </c>
      <c r="C20" s="72">
        <f>SUM(C18:C19)</f>
        <v>2158.92</v>
      </c>
      <c r="D20" s="72">
        <f>C20+D16</f>
        <v>8635.68</v>
      </c>
      <c r="E20" s="1"/>
      <c r="F20" s="1"/>
    </row>
    <row r="21" spans="1:6" x14ac:dyDescent="0.25">
      <c r="A21" s="69"/>
      <c r="B21" s="70" t="s">
        <v>7</v>
      </c>
      <c r="C21" s="69"/>
      <c r="D21" s="70"/>
      <c r="E21" s="1"/>
      <c r="F21" s="1"/>
    </row>
    <row r="22" spans="1:6" ht="60" x14ac:dyDescent="0.25">
      <c r="A22" s="69">
        <v>1</v>
      </c>
      <c r="B22" s="69" t="s">
        <v>64</v>
      </c>
      <c r="C22" s="71">
        <v>935</v>
      </c>
      <c r="D22" s="72"/>
      <c r="E22" s="1"/>
      <c r="F22" s="1"/>
    </row>
    <row r="23" spans="1:6" ht="30" x14ac:dyDescent="0.25">
      <c r="A23" s="69">
        <v>2</v>
      </c>
      <c r="B23" s="69" t="s">
        <v>57</v>
      </c>
      <c r="C23" s="69">
        <v>1223.92</v>
      </c>
      <c r="D23" s="70"/>
      <c r="E23" s="1"/>
      <c r="F23" s="1"/>
    </row>
    <row r="24" spans="1:6" x14ac:dyDescent="0.25">
      <c r="A24" s="69">
        <v>3</v>
      </c>
      <c r="B24" s="69" t="s">
        <v>77</v>
      </c>
      <c r="C24" s="71">
        <v>1058.1099999999999</v>
      </c>
      <c r="D24" s="70"/>
      <c r="E24" s="1"/>
      <c r="F24" s="1"/>
    </row>
    <row r="25" spans="1:6" x14ac:dyDescent="0.25">
      <c r="A25" s="69"/>
      <c r="B25" s="70" t="s">
        <v>78</v>
      </c>
      <c r="C25" s="72">
        <f>SUM(C22:C24)</f>
        <v>3217.0299999999997</v>
      </c>
      <c r="D25" s="72">
        <f>C25+D20</f>
        <v>11852.71</v>
      </c>
      <c r="E25" s="1"/>
      <c r="F25" s="1"/>
    </row>
    <row r="26" spans="1:6" x14ac:dyDescent="0.25">
      <c r="A26" s="69"/>
      <c r="B26" s="70" t="s">
        <v>8</v>
      </c>
      <c r="C26" s="69"/>
      <c r="D26" s="70"/>
      <c r="E26" s="1"/>
      <c r="F26" s="1"/>
    </row>
    <row r="27" spans="1:6" ht="60" x14ac:dyDescent="0.25">
      <c r="A27" s="69">
        <v>1</v>
      </c>
      <c r="B27" s="69" t="s">
        <v>64</v>
      </c>
      <c r="C27" s="69">
        <v>935</v>
      </c>
      <c r="D27" s="70"/>
      <c r="E27" s="1"/>
      <c r="F27" s="1"/>
    </row>
    <row r="28" spans="1:6" ht="30" x14ac:dyDescent="0.25">
      <c r="A28" s="69">
        <v>2</v>
      </c>
      <c r="B28" s="69" t="s">
        <v>57</v>
      </c>
      <c r="C28" s="69">
        <v>1223.92</v>
      </c>
      <c r="D28" s="70"/>
      <c r="E28" s="1"/>
      <c r="F28" s="1"/>
    </row>
    <row r="29" spans="1:6" x14ac:dyDescent="0.25">
      <c r="A29" s="69">
        <v>3</v>
      </c>
      <c r="B29" s="69" t="s">
        <v>80</v>
      </c>
      <c r="C29" s="69">
        <v>633</v>
      </c>
      <c r="D29" s="70"/>
      <c r="E29" s="1"/>
      <c r="F29" s="1"/>
    </row>
    <row r="30" spans="1:6" x14ac:dyDescent="0.25">
      <c r="A30" s="69"/>
      <c r="B30" s="70" t="s">
        <v>81</v>
      </c>
      <c r="C30" s="70">
        <f>SUM(C27:C29)</f>
        <v>2791.92</v>
      </c>
      <c r="D30" s="72">
        <f>C30+D25</f>
        <v>14644.63</v>
      </c>
      <c r="E30" s="1"/>
      <c r="F30" s="1"/>
    </row>
    <row r="31" spans="1:6" x14ac:dyDescent="0.25">
      <c r="A31" s="69"/>
      <c r="B31" s="70" t="s">
        <v>9</v>
      </c>
      <c r="C31" s="69"/>
      <c r="D31" s="70"/>
      <c r="E31" s="1"/>
      <c r="F31" s="1"/>
    </row>
    <row r="32" spans="1:6" ht="60" x14ac:dyDescent="0.25">
      <c r="A32" s="69">
        <v>1</v>
      </c>
      <c r="B32" s="69" t="s">
        <v>64</v>
      </c>
      <c r="C32" s="69">
        <v>935</v>
      </c>
      <c r="D32" s="70"/>
      <c r="E32" s="1"/>
      <c r="F32" s="1"/>
    </row>
    <row r="33" spans="1:6" ht="30" x14ac:dyDescent="0.25">
      <c r="A33" s="69">
        <v>2</v>
      </c>
      <c r="B33" s="69" t="s">
        <v>57</v>
      </c>
      <c r="C33" s="69">
        <v>1223.92</v>
      </c>
      <c r="D33" s="70"/>
      <c r="E33" s="1"/>
      <c r="F33" s="1"/>
    </row>
    <row r="34" spans="1:6" x14ac:dyDescent="0.25">
      <c r="A34" s="69"/>
      <c r="B34" s="70" t="s">
        <v>85</v>
      </c>
      <c r="C34" s="70">
        <f>SUM(C32:C33)</f>
        <v>2158.92</v>
      </c>
      <c r="D34" s="72">
        <f>C34+D30</f>
        <v>16803.55</v>
      </c>
      <c r="E34" s="1"/>
      <c r="F34" s="1"/>
    </row>
    <row r="35" spans="1:6" x14ac:dyDescent="0.25">
      <c r="A35" s="69"/>
      <c r="B35" s="70" t="s">
        <v>10</v>
      </c>
      <c r="C35" s="70"/>
      <c r="D35" s="70"/>
      <c r="E35" s="1"/>
      <c r="F35" s="1"/>
    </row>
    <row r="36" spans="1:6" ht="60" x14ac:dyDescent="0.25">
      <c r="A36" s="69">
        <v>1</v>
      </c>
      <c r="B36" s="69" t="s">
        <v>64</v>
      </c>
      <c r="C36" s="69">
        <v>935</v>
      </c>
      <c r="D36" s="70"/>
      <c r="E36" s="1"/>
      <c r="F36" s="1"/>
    </row>
    <row r="37" spans="1:6" ht="30" x14ac:dyDescent="0.25">
      <c r="A37" s="69">
        <v>2</v>
      </c>
      <c r="B37" s="69" t="s">
        <v>57</v>
      </c>
      <c r="C37" s="69">
        <v>1223.92</v>
      </c>
      <c r="D37" s="70"/>
      <c r="E37" s="1"/>
      <c r="F37" s="1"/>
    </row>
    <row r="38" spans="1:6" x14ac:dyDescent="0.25">
      <c r="A38" s="69">
        <v>3</v>
      </c>
      <c r="B38" s="69" t="s">
        <v>86</v>
      </c>
      <c r="C38" s="69">
        <v>3454</v>
      </c>
      <c r="D38" s="70"/>
      <c r="E38" s="1"/>
      <c r="F38" s="1"/>
    </row>
    <row r="39" spans="1:6" x14ac:dyDescent="0.25">
      <c r="A39" s="69"/>
      <c r="B39" s="70" t="s">
        <v>87</v>
      </c>
      <c r="C39" s="70">
        <f>SUM(C36:C38)</f>
        <v>5612.92</v>
      </c>
      <c r="D39" s="72">
        <f>C39+D34</f>
        <v>22416.47</v>
      </c>
      <c r="E39" s="1"/>
      <c r="F39" s="1"/>
    </row>
    <row r="40" spans="1:6" x14ac:dyDescent="0.25">
      <c r="A40" s="69"/>
      <c r="B40" s="70" t="s">
        <v>11</v>
      </c>
      <c r="C40" s="70"/>
      <c r="D40" s="72"/>
      <c r="E40" s="1"/>
      <c r="F40" s="1"/>
    </row>
    <row r="41" spans="1:6" ht="60" x14ac:dyDescent="0.25">
      <c r="A41" s="69">
        <v>1</v>
      </c>
      <c r="B41" s="69" t="s">
        <v>64</v>
      </c>
      <c r="C41" s="69">
        <v>935</v>
      </c>
      <c r="D41" s="72"/>
      <c r="E41" s="1"/>
      <c r="F41" s="1"/>
    </row>
    <row r="42" spans="1:6" ht="30" x14ac:dyDescent="0.25">
      <c r="A42" s="69">
        <v>2</v>
      </c>
      <c r="B42" s="69" t="s">
        <v>57</v>
      </c>
      <c r="C42" s="69">
        <v>1223.92</v>
      </c>
      <c r="D42" s="72"/>
      <c r="E42" s="1"/>
      <c r="F42" s="1"/>
    </row>
    <row r="43" spans="1:6" x14ac:dyDescent="0.25">
      <c r="A43" s="69"/>
      <c r="B43" s="70" t="s">
        <v>90</v>
      </c>
      <c r="C43" s="70">
        <f>SUM(C41:C42)</f>
        <v>2158.92</v>
      </c>
      <c r="D43" s="72">
        <f>C43+D39</f>
        <v>24575.39</v>
      </c>
      <c r="E43" s="1"/>
      <c r="F43" s="1"/>
    </row>
    <row r="44" spans="1:6" x14ac:dyDescent="0.25">
      <c r="A44" s="69"/>
      <c r="B44" s="70" t="s">
        <v>12</v>
      </c>
      <c r="C44" s="70"/>
      <c r="D44" s="72"/>
      <c r="E44" s="1"/>
      <c r="F44" s="1"/>
    </row>
    <row r="45" spans="1:6" ht="60" x14ac:dyDescent="0.25">
      <c r="A45" s="69">
        <v>1</v>
      </c>
      <c r="B45" s="69" t="s">
        <v>64</v>
      </c>
      <c r="C45" s="69">
        <v>935</v>
      </c>
      <c r="D45" s="72"/>
      <c r="E45" s="1"/>
      <c r="F45" s="1"/>
    </row>
    <row r="46" spans="1:6" ht="30" x14ac:dyDescent="0.25">
      <c r="A46" s="69">
        <v>2</v>
      </c>
      <c r="B46" s="69" t="s">
        <v>57</v>
      </c>
      <c r="C46" s="69">
        <v>1223.92</v>
      </c>
      <c r="D46" s="72"/>
      <c r="E46" s="1"/>
      <c r="F46" s="1"/>
    </row>
    <row r="47" spans="1:6" x14ac:dyDescent="0.25">
      <c r="A47" s="69"/>
      <c r="B47" s="70" t="s">
        <v>92</v>
      </c>
      <c r="C47" s="70">
        <f>SUM(C45:C46)</f>
        <v>2158.92</v>
      </c>
      <c r="D47" s="72">
        <f>C47+D43</f>
        <v>26734.309999999998</v>
      </c>
      <c r="E47" s="1"/>
      <c r="F47" s="1"/>
    </row>
    <row r="48" spans="1:6" x14ac:dyDescent="0.25">
      <c r="A48" s="69"/>
      <c r="B48" s="70" t="s">
        <v>13</v>
      </c>
      <c r="C48" s="70"/>
      <c r="D48" s="72"/>
      <c r="E48" s="1"/>
      <c r="F48" s="1"/>
    </row>
    <row r="49" spans="1:6" ht="60" x14ac:dyDescent="0.25">
      <c r="A49" s="69">
        <v>1</v>
      </c>
      <c r="B49" s="69" t="s">
        <v>64</v>
      </c>
      <c r="C49" s="69">
        <v>935</v>
      </c>
      <c r="D49" s="72"/>
      <c r="E49" s="1"/>
      <c r="F49" s="1"/>
    </row>
    <row r="50" spans="1:6" ht="30" x14ac:dyDescent="0.25">
      <c r="A50" s="69">
        <v>2</v>
      </c>
      <c r="B50" s="69" t="s">
        <v>57</v>
      </c>
      <c r="C50" s="69">
        <v>1223.92</v>
      </c>
      <c r="D50" s="72"/>
      <c r="E50" s="1"/>
      <c r="F50" s="1"/>
    </row>
    <row r="51" spans="1:6" x14ac:dyDescent="0.25">
      <c r="A51" s="69"/>
      <c r="B51" s="70" t="s">
        <v>93</v>
      </c>
      <c r="C51" s="70">
        <f>SUM(C49:C50)</f>
        <v>2158.92</v>
      </c>
      <c r="D51" s="72">
        <f>C51+D47</f>
        <v>28893.229999999996</v>
      </c>
      <c r="E51" s="1"/>
      <c r="F51" s="1"/>
    </row>
    <row r="52" spans="1:6" x14ac:dyDescent="0.25">
      <c r="A52" s="69"/>
      <c r="B52" s="70" t="s">
        <v>14</v>
      </c>
      <c r="C52" s="69"/>
      <c r="D52" s="70"/>
      <c r="E52" s="1"/>
      <c r="F52" s="1"/>
    </row>
    <row r="53" spans="1:6" ht="60" x14ac:dyDescent="0.25">
      <c r="A53" s="69">
        <v>1</v>
      </c>
      <c r="B53" s="69" t="s">
        <v>64</v>
      </c>
      <c r="C53" s="69">
        <v>935</v>
      </c>
      <c r="D53" s="72"/>
      <c r="E53" s="1"/>
      <c r="F53" s="1"/>
    </row>
    <row r="54" spans="1:6" ht="30" x14ac:dyDescent="0.25">
      <c r="A54" s="69">
        <v>2</v>
      </c>
      <c r="B54" s="69" t="s">
        <v>57</v>
      </c>
      <c r="C54" s="69">
        <v>1223.92</v>
      </c>
      <c r="D54" s="72"/>
      <c r="E54" s="1"/>
      <c r="F54" s="1"/>
    </row>
    <row r="55" spans="1:6" x14ac:dyDescent="0.25">
      <c r="A55" s="69"/>
      <c r="B55" s="70" t="s">
        <v>95</v>
      </c>
      <c r="C55" s="70">
        <f>SUM(C53:C54)</f>
        <v>2158.92</v>
      </c>
      <c r="D55" s="72">
        <f>C55+D51</f>
        <v>31052.149999999994</v>
      </c>
      <c r="E55" s="1"/>
      <c r="F55" s="1"/>
    </row>
    <row r="56" spans="1:6" x14ac:dyDescent="0.25">
      <c r="A56" s="69"/>
      <c r="B56" s="69"/>
      <c r="C56" s="69"/>
      <c r="D56" s="70"/>
      <c r="E56" s="1"/>
      <c r="F56" s="1"/>
    </row>
    <row r="57" spans="1:6" x14ac:dyDescent="0.25">
      <c r="A57" s="69"/>
      <c r="B57" s="69"/>
      <c r="C57" s="69"/>
      <c r="D57" s="70"/>
      <c r="E57" s="1"/>
      <c r="F57" s="1"/>
    </row>
    <row r="58" spans="1:6" x14ac:dyDescent="0.25">
      <c r="A58" s="13"/>
      <c r="B58" s="3"/>
      <c r="C58" s="3"/>
      <c r="D58" s="3"/>
      <c r="E58" s="1"/>
      <c r="F58" s="1"/>
    </row>
    <row r="59" spans="1:6" x14ac:dyDescent="0.25">
      <c r="A59" s="13"/>
      <c r="B59" s="51"/>
      <c r="C59" s="13"/>
      <c r="D59" s="13"/>
      <c r="E59" s="1"/>
      <c r="F59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workbookViewId="0">
      <selection activeCell="D33" sqref="D33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82" t="s">
        <v>63</v>
      </c>
      <c r="C1" s="82"/>
      <c r="D1" s="82"/>
      <c r="E1" s="7"/>
      <c r="F1" s="7"/>
      <c r="G1" s="7"/>
    </row>
    <row r="2" spans="1:15" ht="15.95" customHeight="1" x14ac:dyDescent="0.25">
      <c r="A2" s="1"/>
      <c r="B2" s="2" t="s">
        <v>58</v>
      </c>
      <c r="C2" s="39"/>
      <c r="D2" s="39"/>
      <c r="E2" s="1"/>
      <c r="F2" s="1"/>
      <c r="G2" s="1"/>
    </row>
    <row r="3" spans="1:15" ht="15.95" customHeight="1" x14ac:dyDescent="0.25">
      <c r="A3" s="1"/>
      <c r="B3" s="81" t="s">
        <v>5</v>
      </c>
      <c r="C3" s="81"/>
      <c r="D3" s="81"/>
      <c r="E3" s="1"/>
      <c r="F3" s="1"/>
      <c r="G3" s="1"/>
    </row>
    <row r="4" spans="1:15" x14ac:dyDescent="0.25">
      <c r="A4" s="8"/>
      <c r="B4" s="9" t="s">
        <v>0</v>
      </c>
      <c r="C4" s="8" t="s">
        <v>1</v>
      </c>
      <c r="D4" s="9" t="s">
        <v>25</v>
      </c>
      <c r="E4" s="1"/>
      <c r="F4" s="1"/>
      <c r="G4" s="1"/>
    </row>
    <row r="5" spans="1:15" x14ac:dyDescent="0.25">
      <c r="A5" s="73"/>
      <c r="B5" s="74" t="s">
        <v>2</v>
      </c>
      <c r="C5" s="73"/>
      <c r="D5" s="73"/>
      <c r="E5" s="1"/>
      <c r="F5" s="1"/>
      <c r="G5" s="1"/>
    </row>
    <row r="6" spans="1:15" s="1" customFormat="1" x14ac:dyDescent="0.25">
      <c r="A6" s="69">
        <v>1</v>
      </c>
      <c r="B6" s="69" t="s">
        <v>60</v>
      </c>
      <c r="C6" s="70">
        <v>1155</v>
      </c>
      <c r="D6" s="70">
        <v>1155</v>
      </c>
      <c r="H6"/>
      <c r="I6"/>
      <c r="J6"/>
      <c r="K6"/>
      <c r="L6"/>
      <c r="M6"/>
      <c r="N6"/>
      <c r="O6"/>
    </row>
    <row r="7" spans="1:15" s="4" customFormat="1" x14ac:dyDescent="0.25">
      <c r="A7" s="69"/>
      <c r="B7" s="70" t="s">
        <v>4</v>
      </c>
      <c r="C7" s="69"/>
      <c r="D7" s="70"/>
      <c r="F7" s="52"/>
      <c r="H7"/>
      <c r="I7"/>
      <c r="J7"/>
      <c r="K7"/>
      <c r="L7"/>
      <c r="M7"/>
      <c r="N7"/>
      <c r="O7"/>
    </row>
    <row r="8" spans="1:15" s="4" customFormat="1" x14ac:dyDescent="0.25">
      <c r="A8" s="69">
        <v>1</v>
      </c>
      <c r="B8" s="69" t="s">
        <v>60</v>
      </c>
      <c r="C8" s="69">
        <v>1155</v>
      </c>
      <c r="D8" s="70">
        <f>C8+D6</f>
        <v>2310</v>
      </c>
      <c r="H8"/>
      <c r="I8"/>
      <c r="J8"/>
      <c r="K8"/>
      <c r="L8"/>
      <c r="M8"/>
      <c r="N8"/>
      <c r="O8"/>
    </row>
    <row r="9" spans="1:15" s="4" customFormat="1" x14ac:dyDescent="0.25">
      <c r="A9" s="69"/>
      <c r="B9" s="70" t="s">
        <v>3</v>
      </c>
      <c r="C9" s="69"/>
      <c r="D9" s="70"/>
      <c r="H9"/>
      <c r="I9"/>
      <c r="J9"/>
      <c r="K9"/>
      <c r="L9"/>
      <c r="M9"/>
      <c r="N9"/>
      <c r="O9"/>
    </row>
    <row r="10" spans="1:15" s="4" customFormat="1" x14ac:dyDescent="0.25">
      <c r="A10" s="69">
        <v>1</v>
      </c>
      <c r="B10" s="69" t="s">
        <v>60</v>
      </c>
      <c r="C10" s="69">
        <v>1155</v>
      </c>
      <c r="D10" s="70">
        <f>C10+D8</f>
        <v>3465</v>
      </c>
      <c r="H10"/>
      <c r="I10"/>
      <c r="J10"/>
      <c r="K10"/>
      <c r="L10"/>
      <c r="M10"/>
      <c r="N10"/>
      <c r="O10"/>
    </row>
    <row r="11" spans="1:15" s="1" customFormat="1" ht="15" customHeight="1" x14ac:dyDescent="0.25">
      <c r="A11" s="69"/>
      <c r="B11" s="70" t="s">
        <v>6</v>
      </c>
      <c r="C11" s="69"/>
      <c r="D11" s="70"/>
      <c r="H11"/>
      <c r="I11"/>
      <c r="J11"/>
      <c r="K11"/>
      <c r="L11"/>
      <c r="M11"/>
      <c r="N11"/>
      <c r="O11"/>
    </row>
    <row r="12" spans="1:15" s="1" customFormat="1" ht="15" customHeight="1" x14ac:dyDescent="0.25">
      <c r="A12" s="69">
        <v>1</v>
      </c>
      <c r="B12" s="69" t="s">
        <v>60</v>
      </c>
      <c r="C12" s="69">
        <v>1155</v>
      </c>
      <c r="D12" s="70">
        <f>C12+D10</f>
        <v>4620</v>
      </c>
      <c r="H12"/>
      <c r="I12"/>
      <c r="J12"/>
      <c r="K12"/>
      <c r="L12"/>
      <c r="M12"/>
      <c r="N12"/>
      <c r="O12"/>
    </row>
    <row r="13" spans="1:15" s="1" customFormat="1" ht="15" customHeight="1" x14ac:dyDescent="0.25">
      <c r="A13" s="69"/>
      <c r="B13" s="70" t="s">
        <v>7</v>
      </c>
      <c r="C13" s="70"/>
      <c r="D13" s="70"/>
      <c r="H13"/>
      <c r="I13"/>
      <c r="J13"/>
      <c r="K13"/>
      <c r="L13"/>
      <c r="M13"/>
      <c r="N13"/>
      <c r="O13"/>
    </row>
    <row r="14" spans="1:15" s="1" customFormat="1" ht="15" customHeight="1" x14ac:dyDescent="0.25">
      <c r="A14" s="69">
        <v>1</v>
      </c>
      <c r="B14" s="69" t="s">
        <v>60</v>
      </c>
      <c r="C14" s="69">
        <v>1155</v>
      </c>
      <c r="D14" s="70">
        <f>C14+D12</f>
        <v>5775</v>
      </c>
      <c r="H14"/>
      <c r="I14"/>
      <c r="J14"/>
      <c r="K14"/>
      <c r="L14"/>
      <c r="M14"/>
      <c r="N14"/>
      <c r="O14"/>
    </row>
    <row r="15" spans="1:15" s="1" customFormat="1" x14ac:dyDescent="0.25">
      <c r="A15" s="69"/>
      <c r="B15" s="70" t="s">
        <v>8</v>
      </c>
      <c r="C15" s="69"/>
      <c r="D15" s="69"/>
      <c r="H15"/>
      <c r="I15"/>
      <c r="J15"/>
      <c r="K15"/>
      <c r="L15"/>
      <c r="M15"/>
      <c r="N15"/>
      <c r="O15"/>
    </row>
    <row r="16" spans="1:15" s="1" customFormat="1" x14ac:dyDescent="0.25">
      <c r="A16" s="69">
        <v>1</v>
      </c>
      <c r="B16" s="69" t="s">
        <v>60</v>
      </c>
      <c r="C16" s="69">
        <v>1155</v>
      </c>
      <c r="D16" s="70">
        <f>C16+D14</f>
        <v>6930</v>
      </c>
      <c r="H16"/>
      <c r="I16"/>
      <c r="J16"/>
      <c r="K16"/>
      <c r="L16"/>
      <c r="M16"/>
      <c r="N16"/>
      <c r="O16"/>
    </row>
    <row r="17" spans="1:15" s="1" customFormat="1" x14ac:dyDescent="0.25">
      <c r="A17" s="69"/>
      <c r="B17" s="70" t="s">
        <v>9</v>
      </c>
      <c r="C17" s="69"/>
      <c r="D17" s="69"/>
      <c r="H17"/>
      <c r="I17"/>
      <c r="J17"/>
      <c r="K17"/>
      <c r="L17"/>
      <c r="M17"/>
      <c r="N17"/>
      <c r="O17"/>
    </row>
    <row r="18" spans="1:15" s="4" customFormat="1" x14ac:dyDescent="0.25">
      <c r="A18" s="69">
        <v>1</v>
      </c>
      <c r="B18" s="69" t="s">
        <v>60</v>
      </c>
      <c r="C18" s="69">
        <v>1155</v>
      </c>
      <c r="D18" s="70">
        <f>C18+D16</f>
        <v>8085</v>
      </c>
      <c r="H18"/>
      <c r="I18"/>
      <c r="J18"/>
      <c r="K18"/>
      <c r="L18"/>
      <c r="M18"/>
      <c r="N18"/>
      <c r="O18"/>
    </row>
    <row r="19" spans="1:15" s="4" customFormat="1" x14ac:dyDescent="0.25">
      <c r="A19" s="69"/>
      <c r="B19" s="70" t="s">
        <v>10</v>
      </c>
      <c r="C19" s="69"/>
      <c r="D19" s="70"/>
      <c r="H19"/>
      <c r="I19"/>
      <c r="J19"/>
      <c r="K19"/>
      <c r="L19"/>
      <c r="M19"/>
      <c r="N19"/>
      <c r="O19"/>
    </row>
    <row r="20" spans="1:15" s="1" customFormat="1" x14ac:dyDescent="0.25">
      <c r="A20" s="69">
        <v>1</v>
      </c>
      <c r="B20" s="69" t="s">
        <v>60</v>
      </c>
      <c r="C20" s="69">
        <v>1155</v>
      </c>
      <c r="D20" s="70"/>
      <c r="H20"/>
      <c r="I20"/>
      <c r="J20"/>
      <c r="K20"/>
      <c r="L20"/>
      <c r="M20"/>
      <c r="N20"/>
      <c r="O20"/>
    </row>
    <row r="21" spans="1:15" s="1" customFormat="1" x14ac:dyDescent="0.25">
      <c r="A21" s="69">
        <v>2</v>
      </c>
      <c r="B21" s="69" t="s">
        <v>88</v>
      </c>
      <c r="C21" s="69">
        <v>85</v>
      </c>
      <c r="D21" s="70"/>
      <c r="H21"/>
      <c r="I21"/>
      <c r="J21"/>
      <c r="K21"/>
      <c r="L21"/>
      <c r="M21"/>
      <c r="N21"/>
      <c r="O21"/>
    </row>
    <row r="22" spans="1:15" s="1" customFormat="1" x14ac:dyDescent="0.25">
      <c r="A22" s="69"/>
      <c r="B22" s="70" t="s">
        <v>87</v>
      </c>
      <c r="C22" s="70">
        <f>SUM(C20:C21)</f>
        <v>1240</v>
      </c>
      <c r="D22" s="70">
        <f>C22+D18</f>
        <v>9325</v>
      </c>
      <c r="H22"/>
      <c r="I22"/>
      <c r="J22"/>
      <c r="K22"/>
      <c r="L22"/>
      <c r="M22"/>
      <c r="N22"/>
      <c r="O22"/>
    </row>
    <row r="23" spans="1:15" s="1" customFormat="1" x14ac:dyDescent="0.25">
      <c r="A23" s="69"/>
      <c r="B23" s="70" t="s">
        <v>11</v>
      </c>
      <c r="C23" s="69"/>
      <c r="D23" s="70"/>
      <c r="H23"/>
      <c r="I23"/>
      <c r="J23"/>
      <c r="K23"/>
      <c r="L23"/>
      <c r="M23"/>
      <c r="N23"/>
      <c r="O23"/>
    </row>
    <row r="24" spans="1:15" s="4" customFormat="1" x14ac:dyDescent="0.25">
      <c r="A24" s="69">
        <v>1</v>
      </c>
      <c r="B24" s="69" t="s">
        <v>60</v>
      </c>
      <c r="C24" s="69">
        <v>1155</v>
      </c>
      <c r="D24" s="70"/>
      <c r="H24"/>
      <c r="I24"/>
      <c r="J24"/>
      <c r="K24"/>
      <c r="L24"/>
      <c r="M24"/>
      <c r="N24"/>
      <c r="O24"/>
    </row>
    <row r="25" spans="1:15" s="1" customFormat="1" x14ac:dyDescent="0.25">
      <c r="A25" s="69">
        <v>2</v>
      </c>
      <c r="B25" s="69" t="s">
        <v>91</v>
      </c>
      <c r="C25" s="69">
        <v>65</v>
      </c>
      <c r="D25" s="70"/>
      <c r="H25"/>
      <c r="I25"/>
      <c r="J25"/>
      <c r="K25"/>
      <c r="L25"/>
      <c r="M25"/>
      <c r="N25"/>
      <c r="O25"/>
    </row>
    <row r="26" spans="1:15" s="1" customFormat="1" x14ac:dyDescent="0.25">
      <c r="A26" s="69"/>
      <c r="B26" s="70" t="s">
        <v>90</v>
      </c>
      <c r="C26" s="70">
        <f>SUM(C24:C25)</f>
        <v>1220</v>
      </c>
      <c r="D26" s="70">
        <f>C26+D22</f>
        <v>10545</v>
      </c>
      <c r="H26"/>
      <c r="I26"/>
      <c r="J26"/>
      <c r="K26"/>
      <c r="L26"/>
      <c r="M26"/>
      <c r="N26"/>
      <c r="O26"/>
    </row>
    <row r="27" spans="1:15" s="1" customFormat="1" x14ac:dyDescent="0.25">
      <c r="A27" s="69"/>
      <c r="B27" s="70" t="s">
        <v>12</v>
      </c>
      <c r="C27" s="69"/>
      <c r="D27" s="70"/>
      <c r="H27"/>
      <c r="I27"/>
      <c r="J27"/>
      <c r="K27"/>
      <c r="L27"/>
      <c r="M27"/>
      <c r="N27"/>
      <c r="O27"/>
    </row>
    <row r="28" spans="1:15" s="1" customFormat="1" x14ac:dyDescent="0.25">
      <c r="A28" s="69">
        <v>1</v>
      </c>
      <c r="B28" s="69" t="s">
        <v>60</v>
      </c>
      <c r="C28" s="69">
        <v>1155</v>
      </c>
      <c r="D28" s="70">
        <f>C28+D26</f>
        <v>11700</v>
      </c>
      <c r="H28"/>
      <c r="I28"/>
      <c r="J28"/>
      <c r="K28"/>
      <c r="L28"/>
      <c r="M28"/>
      <c r="N28"/>
      <c r="O28"/>
    </row>
    <row r="29" spans="1:15" s="1" customFormat="1" ht="15.75" customHeight="1" x14ac:dyDescent="0.25">
      <c r="A29" s="69"/>
      <c r="B29" s="70" t="s">
        <v>13</v>
      </c>
      <c r="C29" s="69"/>
      <c r="D29" s="69"/>
      <c r="H29"/>
      <c r="I29"/>
      <c r="J29"/>
      <c r="K29"/>
      <c r="L29"/>
      <c r="M29"/>
      <c r="N29"/>
      <c r="O29"/>
    </row>
    <row r="30" spans="1:15" s="1" customFormat="1" ht="15.75" customHeight="1" x14ac:dyDescent="0.25">
      <c r="A30" s="75">
        <v>1</v>
      </c>
      <c r="B30" s="69" t="s">
        <v>60</v>
      </c>
      <c r="C30" s="75">
        <v>1155</v>
      </c>
      <c r="D30" s="76">
        <f>C30+D28</f>
        <v>12855</v>
      </c>
      <c r="H30"/>
      <c r="I30"/>
      <c r="J30"/>
      <c r="K30"/>
      <c r="L30"/>
      <c r="M30"/>
      <c r="N30"/>
      <c r="O30"/>
    </row>
    <row r="31" spans="1:15" s="1" customFormat="1" x14ac:dyDescent="0.25">
      <c r="A31" s="69"/>
      <c r="B31" s="70" t="s">
        <v>14</v>
      </c>
      <c r="C31" s="70"/>
      <c r="D31" s="70"/>
      <c r="H31"/>
      <c r="I31"/>
      <c r="J31"/>
      <c r="K31"/>
      <c r="L31"/>
      <c r="M31"/>
      <c r="N31"/>
      <c r="O31"/>
    </row>
    <row r="32" spans="1:15" s="1" customFormat="1" x14ac:dyDescent="0.25">
      <c r="A32" s="69">
        <v>1</v>
      </c>
      <c r="B32" s="69" t="s">
        <v>60</v>
      </c>
      <c r="C32" s="69">
        <v>1155</v>
      </c>
      <c r="D32" s="70">
        <f>C32+D30</f>
        <v>14010</v>
      </c>
    </row>
    <row r="33" spans="1:4" x14ac:dyDescent="0.25">
      <c r="A33" s="69"/>
      <c r="B33" s="69"/>
      <c r="C33" s="70"/>
      <c r="D33" s="76"/>
    </row>
    <row r="34" spans="1:4" x14ac:dyDescent="0.25">
      <c r="A34" s="75"/>
      <c r="B34" s="77"/>
      <c r="C34" s="75"/>
      <c r="D34" s="75"/>
    </row>
    <row r="35" spans="1:4" x14ac:dyDescent="0.25">
      <c r="A35" s="75"/>
      <c r="B35" s="69"/>
      <c r="C35" s="76"/>
      <c r="D35" s="76"/>
    </row>
    <row r="36" spans="1:4" x14ac:dyDescent="0.25">
      <c r="A36" s="75"/>
      <c r="B36" s="70"/>
      <c r="C36" s="75"/>
      <c r="D36" s="75"/>
    </row>
    <row r="37" spans="1:4" x14ac:dyDescent="0.25">
      <c r="A37" s="75"/>
      <c r="B37" s="69"/>
      <c r="C37" s="76"/>
      <c r="D37" s="76"/>
    </row>
    <row r="38" spans="1:4" x14ac:dyDescent="0.25">
      <c r="A38" s="75"/>
      <c r="B38" s="77"/>
      <c r="C38" s="76"/>
      <c r="D38" s="76"/>
    </row>
    <row r="39" spans="1:4" x14ac:dyDescent="0.25">
      <c r="A39" s="69"/>
      <c r="B39" s="69"/>
      <c r="C39" s="69"/>
      <c r="D39" s="76"/>
    </row>
    <row r="40" spans="1:4" x14ac:dyDescent="0.25">
      <c r="A40" s="75"/>
      <c r="B40" s="78"/>
      <c r="C40" s="75"/>
      <c r="D40" s="76"/>
    </row>
    <row r="41" spans="1:4" x14ac:dyDescent="0.25">
      <c r="A41" s="15"/>
      <c r="B41" s="33"/>
      <c r="C41" s="14"/>
      <c r="D41" s="14"/>
    </row>
    <row r="42" spans="1:4" x14ac:dyDescent="0.25">
      <c r="A42" s="15"/>
      <c r="B42" s="33"/>
      <c r="C42" s="14"/>
      <c r="D42" s="14"/>
    </row>
    <row r="43" spans="1:4" x14ac:dyDescent="0.25">
      <c r="A43" s="15"/>
      <c r="B43" s="40"/>
      <c r="C43" s="43"/>
      <c r="D43" s="14"/>
    </row>
    <row r="44" spans="1:4" x14ac:dyDescent="0.25">
      <c r="A44" s="40"/>
      <c r="B44" s="13"/>
      <c r="C44" s="13"/>
      <c r="D44" s="15"/>
    </row>
    <row r="45" spans="1:4" x14ac:dyDescent="0.25">
      <c r="A45" s="40"/>
      <c r="B45" s="3"/>
      <c r="C45" s="3"/>
      <c r="D45" s="14"/>
    </row>
    <row r="46" spans="1:4" x14ac:dyDescent="0.25">
      <c r="A46" s="40"/>
      <c r="B46" s="3"/>
      <c r="C46" s="13"/>
      <c r="D46" s="15"/>
    </row>
    <row r="47" spans="1:4" x14ac:dyDescent="0.25">
      <c r="A47" s="40"/>
      <c r="B47" s="40"/>
      <c r="C47" s="13"/>
      <c r="D47" s="14"/>
    </row>
    <row r="48" spans="1:4" x14ac:dyDescent="0.25">
      <c r="A48" s="40"/>
      <c r="B48" s="13"/>
      <c r="C48" s="13"/>
      <c r="D48" s="15"/>
    </row>
    <row r="49" spans="1:4" x14ac:dyDescent="0.25">
      <c r="A49" s="40"/>
      <c r="B49" s="3"/>
      <c r="C49" s="13"/>
      <c r="D49" s="14"/>
    </row>
    <row r="50" spans="1:4" x14ac:dyDescent="0.25">
      <c r="A50" s="40"/>
      <c r="B50" s="13"/>
      <c r="C50" s="13"/>
      <c r="D50" s="15"/>
    </row>
    <row r="51" spans="1:4" x14ac:dyDescent="0.25">
      <c r="A51" s="40"/>
      <c r="B51" s="13"/>
      <c r="C51" s="13"/>
      <c r="D51" s="15"/>
    </row>
    <row r="52" spans="1:4" x14ac:dyDescent="0.25">
      <c r="A52" s="40"/>
      <c r="B52" s="13"/>
      <c r="C52" s="13"/>
      <c r="D52" s="15"/>
    </row>
    <row r="53" spans="1:4" x14ac:dyDescent="0.25">
      <c r="A53" s="40"/>
      <c r="B53" s="13"/>
      <c r="C53" s="13"/>
      <c r="D53" s="15"/>
    </row>
    <row r="54" spans="1:4" x14ac:dyDescent="0.25">
      <c r="A54" s="15"/>
      <c r="B54" s="24"/>
      <c r="C54" s="15"/>
      <c r="D54" s="15"/>
    </row>
    <row r="55" spans="1:4" x14ac:dyDescent="0.25">
      <c r="A55" s="15"/>
      <c r="B55" s="33"/>
      <c r="C55" s="14"/>
      <c r="D55" s="1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abSelected="1" workbookViewId="0">
      <selection activeCell="D21" sqref="D2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95" customHeight="1" x14ac:dyDescent="0.25">
      <c r="A1" s="1"/>
      <c r="B1" s="82" t="s">
        <v>63</v>
      </c>
      <c r="C1" s="82"/>
      <c r="D1" s="82"/>
    </row>
    <row r="2" spans="1:4" ht="15.95" customHeight="1" x14ac:dyDescent="0.25">
      <c r="A2" s="1"/>
      <c r="B2" s="2" t="s">
        <v>58</v>
      </c>
      <c r="C2" s="39"/>
      <c r="D2" s="39"/>
    </row>
    <row r="3" spans="1:4" ht="15.95" customHeight="1" x14ac:dyDescent="0.25">
      <c r="A3" s="1"/>
      <c r="B3" s="81" t="s">
        <v>33</v>
      </c>
      <c r="C3" s="81"/>
      <c r="D3" s="81"/>
    </row>
    <row r="4" spans="1:4" ht="26.25" x14ac:dyDescent="0.25">
      <c r="A4" s="10"/>
      <c r="B4" s="9" t="s">
        <v>0</v>
      </c>
      <c r="C4" s="8" t="s">
        <v>1</v>
      </c>
      <c r="D4" s="9" t="s">
        <v>25</v>
      </c>
    </row>
    <row r="5" spans="1:4" x14ac:dyDescent="0.25">
      <c r="A5" s="73"/>
      <c r="B5" s="70" t="s">
        <v>2</v>
      </c>
      <c r="C5" s="73"/>
      <c r="D5" s="73"/>
    </row>
    <row r="6" spans="1:4" x14ac:dyDescent="0.25">
      <c r="A6" s="73">
        <v>1</v>
      </c>
      <c r="B6" s="69" t="s">
        <v>66</v>
      </c>
      <c r="C6" s="79">
        <v>65.78</v>
      </c>
      <c r="D6" s="80"/>
    </row>
    <row r="7" spans="1:4" x14ac:dyDescent="0.25">
      <c r="A7" s="73">
        <v>2</v>
      </c>
      <c r="B7" s="69" t="s">
        <v>67</v>
      </c>
      <c r="C7" s="79">
        <v>389.25</v>
      </c>
      <c r="D7" s="80"/>
    </row>
    <row r="8" spans="1:4" x14ac:dyDescent="0.25">
      <c r="A8" s="69"/>
      <c r="B8" s="70" t="s">
        <v>65</v>
      </c>
      <c r="C8" s="70">
        <f>SUM(C6:C7)</f>
        <v>455.03</v>
      </c>
      <c r="D8" s="70">
        <v>455.03</v>
      </c>
    </row>
    <row r="9" spans="1:4" x14ac:dyDescent="0.25">
      <c r="A9" s="73"/>
      <c r="B9" s="70" t="s">
        <v>3</v>
      </c>
      <c r="C9" s="69"/>
      <c r="D9" s="70"/>
    </row>
    <row r="10" spans="1:4" ht="15" customHeight="1" x14ac:dyDescent="0.25">
      <c r="A10" s="73">
        <v>1</v>
      </c>
      <c r="B10" s="69" t="s">
        <v>72</v>
      </c>
      <c r="C10" s="69">
        <v>739.5</v>
      </c>
      <c r="D10" s="70"/>
    </row>
    <row r="11" spans="1:4" x14ac:dyDescent="0.25">
      <c r="A11" s="69">
        <v>2</v>
      </c>
      <c r="B11" s="69" t="s">
        <v>71</v>
      </c>
      <c r="C11" s="69">
        <v>705.5</v>
      </c>
      <c r="D11" s="70"/>
    </row>
    <row r="12" spans="1:4" x14ac:dyDescent="0.25">
      <c r="A12" s="69"/>
      <c r="B12" s="70" t="s">
        <v>70</v>
      </c>
      <c r="C12" s="70">
        <f>SUM(C10:C11)</f>
        <v>1445</v>
      </c>
      <c r="D12" s="70">
        <f>C12+D8</f>
        <v>1900.03</v>
      </c>
    </row>
    <row r="13" spans="1:4" x14ac:dyDescent="0.25">
      <c r="A13" s="69"/>
      <c r="B13" s="70" t="s">
        <v>8</v>
      </c>
      <c r="C13" s="69"/>
      <c r="D13" s="70"/>
    </row>
    <row r="14" spans="1:4" x14ac:dyDescent="0.25">
      <c r="A14" s="69">
        <v>1</v>
      </c>
      <c r="B14" s="69" t="s">
        <v>82</v>
      </c>
      <c r="C14" s="70">
        <v>99.58</v>
      </c>
      <c r="D14" s="70"/>
    </row>
    <row r="15" spans="1:4" x14ac:dyDescent="0.25">
      <c r="A15" s="69">
        <v>2</v>
      </c>
      <c r="B15" s="69" t="s">
        <v>83</v>
      </c>
      <c r="C15" s="69">
        <v>459.58</v>
      </c>
      <c r="D15" s="70"/>
    </row>
    <row r="16" spans="1:4" x14ac:dyDescent="0.25">
      <c r="A16" s="69"/>
      <c r="B16" s="70" t="s">
        <v>81</v>
      </c>
      <c r="C16" s="70">
        <f>SUM(C14:C15)</f>
        <v>559.16</v>
      </c>
      <c r="D16" s="70">
        <f>C16+D12</f>
        <v>2459.19</v>
      </c>
    </row>
    <row r="17" spans="1:4" x14ac:dyDescent="0.25">
      <c r="A17" s="69"/>
      <c r="B17" s="70" t="s">
        <v>10</v>
      </c>
      <c r="C17" s="69"/>
      <c r="D17" s="69"/>
    </row>
    <row r="18" spans="1:4" x14ac:dyDescent="0.25">
      <c r="A18" s="69">
        <v>1</v>
      </c>
      <c r="B18" s="69" t="s">
        <v>89</v>
      </c>
      <c r="C18" s="69">
        <v>747.5</v>
      </c>
      <c r="D18" s="70">
        <f>C18+D16</f>
        <v>3206.69</v>
      </c>
    </row>
    <row r="19" spans="1:4" x14ac:dyDescent="0.25">
      <c r="A19" s="69"/>
      <c r="B19" s="70" t="s">
        <v>14</v>
      </c>
      <c r="C19" s="69"/>
      <c r="D19" s="70"/>
    </row>
    <row r="20" spans="1:4" x14ac:dyDescent="0.25">
      <c r="A20" s="69">
        <v>1</v>
      </c>
      <c r="B20" s="69" t="s">
        <v>96</v>
      </c>
      <c r="C20" s="69">
        <v>901.05</v>
      </c>
      <c r="D20" s="70">
        <f>C20+D18</f>
        <v>4107.74</v>
      </c>
    </row>
    <row r="21" spans="1:4" x14ac:dyDescent="0.25">
      <c r="A21" s="69"/>
      <c r="B21" s="70"/>
      <c r="C21" s="70"/>
      <c r="D21" s="70"/>
    </row>
    <row r="22" spans="1:4" x14ac:dyDescent="0.25">
      <c r="A22" s="69"/>
      <c r="B22" s="70"/>
      <c r="C22" s="69"/>
      <c r="D22" s="70"/>
    </row>
    <row r="23" spans="1:4" x14ac:dyDescent="0.25">
      <c r="A23" s="69"/>
      <c r="B23" s="69"/>
      <c r="C23" s="69"/>
      <c r="D23" s="70"/>
    </row>
    <row r="24" spans="1:4" x14ac:dyDescent="0.25">
      <c r="A24" s="70"/>
      <c r="B24" s="70"/>
      <c r="C24" s="69"/>
      <c r="D24" s="70"/>
    </row>
    <row r="25" spans="1:4" x14ac:dyDescent="0.25">
      <c r="A25" s="69"/>
      <c r="B25" s="69"/>
      <c r="C25" s="69"/>
      <c r="D25" s="69"/>
    </row>
    <row r="26" spans="1:4" x14ac:dyDescent="0.25">
      <c r="A26" s="69"/>
      <c r="B26" s="69"/>
      <c r="C26" s="69"/>
      <c r="D26" s="70"/>
    </row>
    <row r="27" spans="1:4" x14ac:dyDescent="0.25">
      <c r="A27" s="69"/>
      <c r="B27" s="69"/>
      <c r="C27" s="69"/>
      <c r="D27" s="70"/>
    </row>
    <row r="28" spans="1:4" x14ac:dyDescent="0.25">
      <c r="A28" s="69"/>
      <c r="B28" s="69"/>
      <c r="C28" s="69"/>
      <c r="D28" s="70"/>
    </row>
    <row r="29" spans="1:4" x14ac:dyDescent="0.25">
      <c r="A29" s="69"/>
      <c r="B29" s="69"/>
      <c r="C29" s="69"/>
      <c r="D29" s="70"/>
    </row>
    <row r="30" spans="1:4" x14ac:dyDescent="0.25">
      <c r="A30" s="69"/>
      <c r="B30" s="69"/>
      <c r="C30" s="69"/>
      <c r="D30" s="70"/>
    </row>
    <row r="31" spans="1:4" x14ac:dyDescent="0.25">
      <c r="A31" s="69"/>
      <c r="B31" s="69"/>
      <c r="C31" s="69"/>
      <c r="D31" s="70"/>
    </row>
    <row r="32" spans="1:4" x14ac:dyDescent="0.25">
      <c r="A32" s="69"/>
      <c r="B32" s="69"/>
      <c r="C32" s="69"/>
      <c r="D32" s="70"/>
    </row>
    <row r="33" spans="1:4" x14ac:dyDescent="0.25">
      <c r="A33" s="69"/>
      <c r="B33" s="69"/>
      <c r="C33" s="69"/>
      <c r="D33" s="70"/>
    </row>
    <row r="34" spans="1:4" x14ac:dyDescent="0.25">
      <c r="A34" s="69"/>
      <c r="B34" s="70"/>
      <c r="C34" s="69"/>
      <c r="D34" s="70"/>
    </row>
    <row r="35" spans="1:4" x14ac:dyDescent="0.25">
      <c r="A35" s="69"/>
      <c r="B35" s="69"/>
      <c r="C35" s="69"/>
      <c r="D35" s="70"/>
    </row>
    <row r="36" spans="1:4" x14ac:dyDescent="0.25">
      <c r="A36" s="75"/>
      <c r="B36" s="78"/>
      <c r="C36" s="75"/>
      <c r="D36" s="76"/>
    </row>
    <row r="37" spans="1:4" x14ac:dyDescent="0.25">
      <c r="A37" s="75"/>
      <c r="B37" s="77"/>
      <c r="C37" s="75"/>
      <c r="D37" s="76"/>
    </row>
    <row r="38" spans="1:4" x14ac:dyDescent="0.25">
      <c r="A38" s="75"/>
      <c r="B38" s="77"/>
      <c r="C38" s="75"/>
      <c r="D38" s="75"/>
    </row>
    <row r="39" spans="1:4" x14ac:dyDescent="0.25">
      <c r="A39" s="75"/>
      <c r="B39" s="69"/>
      <c r="C39" s="75"/>
      <c r="D39" s="75"/>
    </row>
    <row r="40" spans="1:4" x14ac:dyDescent="0.25">
      <c r="A40" s="15"/>
      <c r="B40" s="13"/>
      <c r="C40" s="15"/>
      <c r="D40" s="15"/>
    </row>
    <row r="41" spans="1:4" x14ac:dyDescent="0.25">
      <c r="A41" s="15"/>
      <c r="B41" s="13"/>
      <c r="C41" s="15"/>
      <c r="D41" s="14"/>
    </row>
    <row r="42" spans="1:4" x14ac:dyDescent="0.25">
      <c r="A42" s="15"/>
      <c r="B42" s="3"/>
      <c r="C42" s="15"/>
      <c r="D42" s="15"/>
    </row>
    <row r="43" spans="1:4" x14ac:dyDescent="0.25">
      <c r="A43" s="15"/>
      <c r="B43" s="13"/>
      <c r="C43" s="15"/>
      <c r="D43" s="15"/>
    </row>
    <row r="44" spans="1:4" x14ac:dyDescent="0.25">
      <c r="A44" s="15"/>
      <c r="B44" s="13"/>
      <c r="C44" s="15"/>
      <c r="D44" s="15"/>
    </row>
    <row r="45" spans="1:4" x14ac:dyDescent="0.25">
      <c r="A45" s="15"/>
      <c r="B45" s="13"/>
      <c r="C45" s="15"/>
      <c r="D45" s="15"/>
    </row>
    <row r="46" spans="1:4" x14ac:dyDescent="0.25">
      <c r="A46" s="15"/>
      <c r="B46" s="24"/>
      <c r="C46" s="15"/>
      <c r="D46" s="14"/>
    </row>
    <row r="47" spans="1:4" x14ac:dyDescent="0.25">
      <c r="A47" s="15"/>
      <c r="B47" s="33"/>
      <c r="C47" s="15"/>
      <c r="D47" s="14"/>
    </row>
    <row r="48" spans="1:4" x14ac:dyDescent="0.25">
      <c r="A48" s="15"/>
      <c r="B48" s="24"/>
      <c r="C48" s="15"/>
      <c r="D48" s="14"/>
    </row>
    <row r="49" spans="1:4" x14ac:dyDescent="0.25">
      <c r="A49" s="15"/>
      <c r="B49" s="24"/>
      <c r="C49" s="15"/>
      <c r="D49" s="14"/>
    </row>
    <row r="50" spans="1:4" x14ac:dyDescent="0.25">
      <c r="A50" s="15"/>
      <c r="B50" s="24"/>
      <c r="C50" s="15"/>
      <c r="D50" s="14"/>
    </row>
    <row r="51" spans="1:4" x14ac:dyDescent="0.25">
      <c r="A51" s="15"/>
      <c r="B51" s="24"/>
      <c r="C51" s="15"/>
      <c r="D51" s="14"/>
    </row>
    <row r="52" spans="1:4" x14ac:dyDescent="0.25">
      <c r="A52" s="15"/>
      <c r="B52" s="24"/>
      <c r="C52" s="15"/>
      <c r="D52" s="14"/>
    </row>
    <row r="53" spans="1:4" x14ac:dyDescent="0.25">
      <c r="A53" s="15"/>
      <c r="B53" s="24"/>
      <c r="C53" s="15"/>
      <c r="D53" s="15"/>
    </row>
    <row r="54" spans="1:4" x14ac:dyDescent="0.25">
      <c r="A54" s="15"/>
      <c r="B54" s="26"/>
      <c r="C54" s="15"/>
      <c r="D54" s="15"/>
    </row>
    <row r="55" spans="1:4" x14ac:dyDescent="0.25">
      <c r="A55" s="15"/>
      <c r="B55" s="33"/>
      <c r="C55" s="14"/>
      <c r="D55" s="14"/>
    </row>
    <row r="56" spans="1:4" x14ac:dyDescent="0.25">
      <c r="A56" s="15"/>
      <c r="B56" s="33"/>
      <c r="C56" s="15"/>
      <c r="D56" s="15"/>
    </row>
    <row r="57" spans="1:4" x14ac:dyDescent="0.25">
      <c r="A57" s="15"/>
      <c r="B57" s="26"/>
      <c r="C57" s="15"/>
      <c r="D57" s="15"/>
    </row>
    <row r="58" spans="1:4" x14ac:dyDescent="0.25">
      <c r="A58" s="15"/>
      <c r="B58" s="33"/>
      <c r="C58" s="14"/>
      <c r="D58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D9" sqref="D9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81" t="s">
        <v>63</v>
      </c>
      <c r="C1" s="81"/>
      <c r="D1" s="81"/>
      <c r="E1" s="7"/>
      <c r="F1" s="7"/>
      <c r="G1" s="7"/>
      <c r="H1" s="7"/>
    </row>
    <row r="2" spans="1:8" ht="15.95" customHeight="1" x14ac:dyDescent="0.25">
      <c r="A2" s="6"/>
      <c r="B2" s="83" t="s">
        <v>58</v>
      </c>
      <c r="C2" s="83"/>
      <c r="D2" s="83"/>
      <c r="E2" s="1"/>
      <c r="F2" s="1"/>
      <c r="G2" s="1"/>
      <c r="H2" s="1"/>
    </row>
    <row r="3" spans="1:8" ht="15.95" customHeight="1" x14ac:dyDescent="0.25">
      <c r="A3" s="6"/>
      <c r="B3" s="81" t="s">
        <v>34</v>
      </c>
      <c r="C3" s="81"/>
      <c r="D3" s="81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25</v>
      </c>
      <c r="E4" s="1"/>
      <c r="F4" s="1"/>
      <c r="G4" s="1"/>
      <c r="H4" s="1"/>
    </row>
    <row r="5" spans="1:8" x14ac:dyDescent="0.25">
      <c r="A5" s="8"/>
      <c r="B5" s="51" t="s">
        <v>6</v>
      </c>
      <c r="C5" s="8"/>
      <c r="D5" s="8"/>
      <c r="E5" s="1"/>
      <c r="F5" s="1"/>
      <c r="G5" s="1"/>
      <c r="H5" s="1"/>
    </row>
    <row r="6" spans="1:8" x14ac:dyDescent="0.25">
      <c r="A6" s="13"/>
      <c r="B6" s="13" t="s">
        <v>76</v>
      </c>
      <c r="C6" s="13">
        <v>608</v>
      </c>
      <c r="D6" s="3">
        <f>C6</f>
        <v>608</v>
      </c>
    </row>
    <row r="7" spans="1:8" x14ac:dyDescent="0.25">
      <c r="A7" s="43"/>
      <c r="B7" s="14" t="s">
        <v>13</v>
      </c>
      <c r="C7" s="50"/>
      <c r="D7" s="14"/>
    </row>
    <row r="8" spans="1:8" x14ac:dyDescent="0.25">
      <c r="A8" s="15">
        <v>1</v>
      </c>
      <c r="B8" s="40" t="s">
        <v>94</v>
      </c>
      <c r="C8" s="22">
        <v>7500</v>
      </c>
      <c r="D8" s="62">
        <f>C8+D6</f>
        <v>8108</v>
      </c>
    </row>
    <row r="9" spans="1:8" x14ac:dyDescent="0.25">
      <c r="A9" s="41"/>
      <c r="B9" s="42"/>
      <c r="C9" s="14"/>
      <c r="D9" s="14"/>
    </row>
    <row r="10" spans="1:8" x14ac:dyDescent="0.25">
      <c r="A10" s="14"/>
      <c r="B10" s="13"/>
      <c r="C10" s="14"/>
      <c r="D10" s="14"/>
    </row>
    <row r="11" spans="1:8" x14ac:dyDescent="0.25">
      <c r="A11" s="15"/>
      <c r="B11" s="3"/>
      <c r="C11" s="15"/>
      <c r="D11" s="15"/>
    </row>
    <row r="12" spans="1:8" x14ac:dyDescent="0.25">
      <c r="A12" s="15"/>
      <c r="B12" s="15"/>
      <c r="C12" s="14"/>
      <c r="D12" s="14"/>
    </row>
    <row r="13" spans="1:8" x14ac:dyDescent="0.25">
      <c r="A13" s="15"/>
      <c r="B13" s="15"/>
      <c r="C13" s="15"/>
      <c r="D13" s="14"/>
    </row>
    <row r="14" spans="1:8" x14ac:dyDescent="0.25">
      <c r="A14" s="15"/>
      <c r="B14" s="14"/>
      <c r="C14" s="14"/>
      <c r="D14" s="14"/>
    </row>
    <row r="15" spans="1:8" x14ac:dyDescent="0.25">
      <c r="A15" s="15"/>
      <c r="B15" s="43"/>
      <c r="C15" s="15"/>
      <c r="D15" s="14"/>
    </row>
    <row r="16" spans="1:8" x14ac:dyDescent="0.25">
      <c r="A16" s="43"/>
      <c r="B16" s="51"/>
      <c r="C16" s="43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43"/>
      <c r="D18" s="14"/>
    </row>
    <row r="19" spans="1:4" x14ac:dyDescent="0.25">
      <c r="A19" s="15"/>
      <c r="B19" s="15"/>
      <c r="C19" s="43"/>
      <c r="D19" s="15"/>
    </row>
    <row r="20" spans="1:4" x14ac:dyDescent="0.25">
      <c r="A20" s="15"/>
      <c r="B20" s="24"/>
      <c r="C20" s="15"/>
      <c r="D20" s="14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14"/>
      <c r="C22" s="14"/>
      <c r="D22" s="14"/>
    </row>
    <row r="23" spans="1:4" x14ac:dyDescent="0.25">
      <c r="A23" s="15"/>
      <c r="B23" s="25"/>
      <c r="C23" s="15"/>
      <c r="D23" s="15"/>
    </row>
    <row r="24" spans="1:4" x14ac:dyDescent="0.25">
      <c r="A24" s="15"/>
      <c r="B24" s="24"/>
      <c r="C24" s="15"/>
      <c r="D24" s="15"/>
    </row>
    <row r="25" spans="1:4" x14ac:dyDescent="0.25">
      <c r="A25" s="15"/>
      <c r="B25" s="40"/>
      <c r="C25" s="43"/>
      <c r="D25" s="14"/>
    </row>
    <row r="26" spans="1:4" x14ac:dyDescent="0.25">
      <c r="A26" s="15"/>
      <c r="B26" s="25"/>
      <c r="C26" s="14"/>
      <c r="D26" s="14"/>
    </row>
    <row r="27" spans="1:4" x14ac:dyDescent="0.25">
      <c r="A27" s="15"/>
      <c r="B27" s="27"/>
      <c r="C27" s="15"/>
      <c r="D27" s="15"/>
    </row>
    <row r="28" spans="1:4" x14ac:dyDescent="0.25">
      <c r="A28" s="15"/>
      <c r="B28" s="25"/>
      <c r="C28" s="14"/>
      <c r="D28" s="14"/>
    </row>
    <row r="29" spans="1:4" x14ac:dyDescent="0.25">
      <c r="A29" s="15"/>
      <c r="B29" s="25"/>
      <c r="C29" s="15"/>
      <c r="D29" s="15"/>
    </row>
    <row r="30" spans="1:4" x14ac:dyDescent="0.25">
      <c r="A30" s="15"/>
      <c r="B30" s="34"/>
      <c r="C30" s="15"/>
      <c r="D30" s="15"/>
    </row>
    <row r="31" spans="1:4" x14ac:dyDescent="0.25">
      <c r="A31" s="15"/>
      <c r="B31" s="25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A7" sqref="A7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81" t="s">
        <v>63</v>
      </c>
      <c r="C1" s="81"/>
      <c r="D1" s="81"/>
    </row>
    <row r="2" spans="1:4" ht="15.75" x14ac:dyDescent="0.25">
      <c r="A2" s="6"/>
      <c r="B2" s="83" t="s">
        <v>58</v>
      </c>
      <c r="C2" s="83"/>
      <c r="D2" s="83"/>
    </row>
    <row r="3" spans="1:4" ht="15.75" x14ac:dyDescent="0.25">
      <c r="A3" s="6"/>
      <c r="B3" s="81" t="s">
        <v>36</v>
      </c>
      <c r="C3" s="81"/>
      <c r="D3" s="81"/>
    </row>
    <row r="4" spans="1:4" ht="26.25" x14ac:dyDescent="0.25">
      <c r="A4" s="8"/>
      <c r="B4" s="9" t="s">
        <v>0</v>
      </c>
      <c r="C4" s="8" t="s">
        <v>1</v>
      </c>
      <c r="D4" s="8" t="s">
        <v>25</v>
      </c>
    </row>
    <row r="5" spans="1:4" x14ac:dyDescent="0.25">
      <c r="A5" s="10"/>
      <c r="B5" s="3" t="s">
        <v>74</v>
      </c>
      <c r="C5" s="10"/>
      <c r="D5" s="10"/>
    </row>
    <row r="6" spans="1:4" x14ac:dyDescent="0.25">
      <c r="A6" s="10">
        <v>1</v>
      </c>
      <c r="B6" s="40" t="s">
        <v>75</v>
      </c>
      <c r="C6" s="45">
        <v>3164.35</v>
      </c>
      <c r="D6" s="10"/>
    </row>
    <row r="7" spans="1:4" x14ac:dyDescent="0.25">
      <c r="A7" s="10"/>
      <c r="B7" s="13"/>
      <c r="C7" s="45"/>
      <c r="D7" s="10"/>
    </row>
    <row r="8" spans="1:4" x14ac:dyDescent="0.25">
      <c r="A8" s="10"/>
      <c r="B8" s="13"/>
      <c r="C8" s="45"/>
      <c r="D8" s="10"/>
    </row>
    <row r="9" spans="1:4" x14ac:dyDescent="0.25">
      <c r="A9" s="3"/>
      <c r="B9" s="3"/>
      <c r="C9" s="21"/>
      <c r="D9" s="3"/>
    </row>
    <row r="10" spans="1:4" x14ac:dyDescent="0.25">
      <c r="A10" s="3"/>
      <c r="B10" s="3"/>
      <c r="C10" s="21"/>
      <c r="D10" s="3"/>
    </row>
    <row r="11" spans="1:4" x14ac:dyDescent="0.25">
      <c r="A11" s="3"/>
      <c r="B11" s="13"/>
      <c r="C11" s="21"/>
      <c r="D11" s="3"/>
    </row>
    <row r="12" spans="1:4" x14ac:dyDescent="0.25">
      <c r="A12" s="14"/>
      <c r="B12" s="14"/>
      <c r="C12" s="22"/>
      <c r="D12" s="14"/>
    </row>
    <row r="13" spans="1:4" x14ac:dyDescent="0.25">
      <c r="A13" s="15"/>
      <c r="B13" s="40"/>
      <c r="C13" s="18"/>
      <c r="D13" s="19"/>
    </row>
    <row r="14" spans="1:4" x14ac:dyDescent="0.25">
      <c r="A14" s="41"/>
      <c r="B14" s="42"/>
      <c r="C14" s="14"/>
      <c r="D14" s="14"/>
    </row>
    <row r="15" spans="1:4" x14ac:dyDescent="0.25">
      <c r="A15" s="16"/>
      <c r="B15" s="23"/>
      <c r="C15" s="17"/>
      <c r="D15" s="20"/>
    </row>
    <row r="16" spans="1:4" x14ac:dyDescent="0.25">
      <c r="A16" s="15"/>
      <c r="B16" s="13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4"/>
      <c r="C19" s="14"/>
      <c r="D19" s="14"/>
    </row>
    <row r="20" spans="1:4" x14ac:dyDescent="0.25">
      <c r="A20" s="15"/>
      <c r="B20" s="14"/>
      <c r="C20" s="15"/>
      <c r="D20" s="15"/>
    </row>
    <row r="21" spans="1:4" x14ac:dyDescent="0.25">
      <c r="A21" s="15"/>
      <c r="B21" s="44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4"/>
      <c r="C23" s="14"/>
      <c r="D23" s="14"/>
    </row>
    <row r="24" spans="1:4" x14ac:dyDescent="0.25">
      <c r="A24" s="15"/>
      <c r="B24" s="14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13"/>
      <c r="C26" s="15"/>
      <c r="D26" s="15"/>
    </row>
    <row r="27" spans="1:4" x14ac:dyDescent="0.25">
      <c r="A27" s="15"/>
      <c r="B27" s="14"/>
      <c r="C27" s="14"/>
      <c r="D27" s="14"/>
    </row>
    <row r="28" spans="1:4" x14ac:dyDescent="0.25">
      <c r="A28" s="15"/>
      <c r="B28" s="25"/>
      <c r="C28" s="15"/>
      <c r="D28" s="15"/>
    </row>
    <row r="29" spans="1:4" x14ac:dyDescent="0.25">
      <c r="A29" s="15"/>
      <c r="B29" s="24"/>
      <c r="C29" s="15"/>
      <c r="D29" s="15"/>
    </row>
    <row r="30" spans="1:4" x14ac:dyDescent="0.25">
      <c r="A30" s="15"/>
      <c r="B30" s="40"/>
      <c r="C30" s="43"/>
      <c r="D30" s="14"/>
    </row>
    <row r="31" spans="1:4" x14ac:dyDescent="0.25">
      <c r="A31" s="15"/>
      <c r="B31" s="25"/>
      <c r="C31" s="14"/>
      <c r="D31" s="14"/>
    </row>
    <row r="32" spans="1:4" x14ac:dyDescent="0.25">
      <c r="A32" s="15"/>
      <c r="B32" s="27"/>
      <c r="C32" s="15"/>
      <c r="D32" s="15"/>
    </row>
    <row r="33" spans="1:4" x14ac:dyDescent="0.25">
      <c r="A33" s="15"/>
      <c r="B33" s="25"/>
      <c r="C33" s="14"/>
      <c r="D33" s="14"/>
    </row>
    <row r="34" spans="1:4" x14ac:dyDescent="0.25">
      <c r="A34" s="15"/>
      <c r="B34" s="25"/>
      <c r="C34" s="15"/>
      <c r="D34" s="15"/>
    </row>
    <row r="35" spans="1:4" x14ac:dyDescent="0.25">
      <c r="A35" s="15"/>
      <c r="B35" s="34"/>
      <c r="C35" s="15"/>
      <c r="D35" s="15"/>
    </row>
    <row r="36" spans="1:4" x14ac:dyDescent="0.25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5" sqref="A5:D7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81" t="s">
        <v>68</v>
      </c>
      <c r="C1" s="81"/>
      <c r="D1" s="81"/>
      <c r="E1" s="7"/>
      <c r="F1" s="7"/>
      <c r="G1" s="7"/>
      <c r="H1" s="7"/>
    </row>
    <row r="2" spans="1:8" ht="15.95" customHeight="1" x14ac:dyDescent="0.25">
      <c r="A2" s="6"/>
      <c r="B2" s="83" t="s">
        <v>58</v>
      </c>
      <c r="C2" s="83"/>
      <c r="D2" s="83"/>
      <c r="E2" s="1"/>
      <c r="F2" s="1"/>
      <c r="G2" s="1"/>
      <c r="H2" s="1"/>
    </row>
    <row r="3" spans="1:8" ht="15.95" customHeight="1" x14ac:dyDescent="0.25">
      <c r="A3" s="6"/>
      <c r="B3" s="81" t="s">
        <v>35</v>
      </c>
      <c r="C3" s="81"/>
      <c r="D3" s="81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25</v>
      </c>
      <c r="E4" s="1"/>
      <c r="F4" s="1"/>
      <c r="G4" s="1"/>
      <c r="H4" s="1"/>
    </row>
    <row r="5" spans="1:8" ht="15.75" x14ac:dyDescent="0.25">
      <c r="A5" s="8"/>
      <c r="B5" s="48"/>
      <c r="C5" s="10"/>
      <c r="D5" s="8"/>
      <c r="E5" s="1"/>
      <c r="F5" s="1"/>
      <c r="G5" s="1"/>
      <c r="H5" s="1"/>
    </row>
    <row r="6" spans="1:8" s="1" customFormat="1" x14ac:dyDescent="0.25">
      <c r="A6" s="13"/>
      <c r="B6" s="13"/>
      <c r="C6" s="3"/>
      <c r="D6" s="3"/>
    </row>
    <row r="7" spans="1:8" s="1" customFormat="1" x14ac:dyDescent="0.25">
      <c r="A7" s="13"/>
      <c r="B7" s="13"/>
      <c r="C7" s="13"/>
      <c r="D7" s="54"/>
    </row>
    <row r="8" spans="1:8" s="5" customFormat="1" x14ac:dyDescent="0.25">
      <c r="A8" s="14"/>
      <c r="B8" s="14"/>
      <c r="C8" s="14"/>
      <c r="D8" s="55"/>
    </row>
    <row r="9" spans="1:8" x14ac:dyDescent="0.25">
      <c r="A9" s="15"/>
      <c r="B9" s="3"/>
      <c r="C9" s="15"/>
      <c r="D9" s="56"/>
    </row>
    <row r="10" spans="1:8" x14ac:dyDescent="0.25">
      <c r="A10" s="15"/>
      <c r="B10" s="13"/>
      <c r="C10" s="15"/>
      <c r="D10" s="55"/>
    </row>
    <row r="11" spans="1:8" s="5" customFormat="1" x14ac:dyDescent="0.25">
      <c r="A11" s="43"/>
      <c r="B11" s="40"/>
      <c r="C11" s="43"/>
      <c r="D11" s="55"/>
    </row>
    <row r="12" spans="1:8" x14ac:dyDescent="0.25">
      <c r="A12" s="43"/>
      <c r="B12" s="13"/>
      <c r="C12" s="43"/>
      <c r="D12" s="55"/>
    </row>
    <row r="13" spans="1:8" x14ac:dyDescent="0.25">
      <c r="A13" s="14"/>
      <c r="B13" s="3"/>
      <c r="C13" s="14"/>
      <c r="D13" s="55"/>
    </row>
    <row r="14" spans="1:8" x14ac:dyDescent="0.25">
      <c r="A14" s="14"/>
      <c r="B14" s="3"/>
      <c r="C14" s="14"/>
      <c r="D14" s="14"/>
    </row>
    <row r="15" spans="1:8" x14ac:dyDescent="0.25">
      <c r="A15" s="15"/>
      <c r="B15" s="13"/>
      <c r="C15" s="15"/>
      <c r="D15" s="15"/>
    </row>
    <row r="16" spans="1:8" x14ac:dyDescent="0.25">
      <c r="A16" s="15"/>
      <c r="B16" s="3"/>
      <c r="C16" s="14"/>
      <c r="D16" s="14"/>
    </row>
    <row r="17" spans="1:4" x14ac:dyDescent="0.25">
      <c r="A17" s="15"/>
      <c r="B17" s="3"/>
      <c r="C17" s="15"/>
      <c r="D17" s="15"/>
    </row>
    <row r="18" spans="1:4" x14ac:dyDescent="0.25">
      <c r="A18" s="15"/>
      <c r="B18" s="40"/>
      <c r="C18" s="15"/>
      <c r="D18" s="15"/>
    </row>
    <row r="19" spans="1:4" x14ac:dyDescent="0.25">
      <c r="A19" s="15"/>
      <c r="B19" s="3"/>
      <c r="C19" s="14"/>
      <c r="D19" s="14"/>
    </row>
    <row r="20" spans="1:4" x14ac:dyDescent="0.25">
      <c r="A20" s="15"/>
      <c r="B20" s="3"/>
      <c r="C20" s="14"/>
      <c r="D20" s="14"/>
    </row>
    <row r="21" spans="1:4" x14ac:dyDescent="0.25">
      <c r="A21" s="15"/>
      <c r="B21" s="40"/>
      <c r="C21" s="15"/>
      <c r="D21" s="15"/>
    </row>
    <row r="22" spans="1:4" x14ac:dyDescent="0.25">
      <c r="A22" s="15"/>
      <c r="B22" s="13"/>
      <c r="C22" s="15"/>
      <c r="D22" s="15"/>
    </row>
    <row r="23" spans="1:4" x14ac:dyDescent="0.25">
      <c r="A23" s="15"/>
      <c r="B23" s="3"/>
      <c r="C23" s="14"/>
      <c r="D23" s="14"/>
    </row>
    <row r="24" spans="1:4" x14ac:dyDescent="0.25">
      <c r="A24" s="15"/>
      <c r="B24" s="33"/>
      <c r="C24" s="15"/>
      <c r="D24" s="15"/>
    </row>
    <row r="25" spans="1:4" x14ac:dyDescent="0.25">
      <c r="A25" s="15"/>
      <c r="B25" s="24"/>
      <c r="C25" s="15"/>
      <c r="D25" s="15"/>
    </row>
    <row r="26" spans="1:4" x14ac:dyDescent="0.25">
      <c r="A26" s="15"/>
      <c r="B26" s="33"/>
      <c r="C26" s="14"/>
      <c r="D26" s="14"/>
    </row>
    <row r="27" spans="1:4" x14ac:dyDescent="0.25">
      <c r="A27" s="15"/>
      <c r="B27" s="33"/>
      <c r="C27" s="15"/>
      <c r="D27" s="15"/>
    </row>
    <row r="28" spans="1:4" x14ac:dyDescent="0.25">
      <c r="A28" s="15"/>
      <c r="B28" s="24"/>
      <c r="C28" s="15"/>
      <c r="D28" s="15"/>
    </row>
    <row r="29" spans="1:4" x14ac:dyDescent="0.25">
      <c r="A29" s="15"/>
      <c r="B29" s="33"/>
      <c r="C29" s="14"/>
      <c r="D29" s="14"/>
    </row>
    <row r="30" spans="1:4" x14ac:dyDescent="0.25">
      <c r="A30" s="15"/>
      <c r="B30" s="33"/>
      <c r="C30" s="15"/>
      <c r="D30" s="15"/>
    </row>
    <row r="31" spans="1:4" x14ac:dyDescent="0.25">
      <c r="A31" s="15"/>
      <c r="B31" s="26"/>
      <c r="C31" s="43"/>
      <c r="D31" s="14"/>
    </row>
    <row r="32" spans="1:4" x14ac:dyDescent="0.25">
      <c r="A32" s="15"/>
      <c r="B32" s="33"/>
      <c r="C32" s="14"/>
      <c r="D32" s="14"/>
    </row>
    <row r="33" spans="1:4" x14ac:dyDescent="0.25">
      <c r="A33" s="15"/>
      <c r="B33" s="26"/>
      <c r="C33" s="15"/>
      <c r="D33" s="15"/>
    </row>
    <row r="34" spans="1:4" x14ac:dyDescent="0.25">
      <c r="A34" s="15"/>
      <c r="B34" s="33"/>
      <c r="C34" s="14"/>
      <c r="D34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zoomScale="60" zoomScaleNormal="65" workbookViewId="0">
      <selection activeCell="H12" sqref="H12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8.7109375" customWidth="1"/>
    <col min="5" max="5" width="16.140625" customWidth="1"/>
    <col min="6" max="6" width="17.14062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5.85546875" customWidth="1"/>
    <col min="12" max="13" width="15.28515625" customWidth="1"/>
    <col min="14" max="14" width="19.28515625" customWidth="1"/>
  </cols>
  <sheetData>
    <row r="1" spans="1:14" ht="21" x14ac:dyDescent="0.35">
      <c r="A1" s="84" t="s">
        <v>62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ht="15.75" x14ac:dyDescent="0.25">
      <c r="A2" s="2" t="s">
        <v>58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 x14ac:dyDescent="0.25">
      <c r="A3" s="9"/>
      <c r="B3" s="35" t="s">
        <v>2</v>
      </c>
      <c r="C3" s="35" t="s">
        <v>4</v>
      </c>
      <c r="D3" s="35" t="s">
        <v>3</v>
      </c>
      <c r="E3" s="35" t="s">
        <v>6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  <c r="K3" s="35" t="s">
        <v>12</v>
      </c>
      <c r="L3" s="35" t="s">
        <v>13</v>
      </c>
      <c r="M3" s="35" t="s">
        <v>14</v>
      </c>
      <c r="N3" s="29" t="s">
        <v>15</v>
      </c>
    </row>
    <row r="4" spans="1:14" ht="39.75" customHeight="1" x14ac:dyDescent="0.35">
      <c r="A4" s="36" t="s">
        <v>27</v>
      </c>
      <c r="B4" s="30">
        <f>B5+B6+B7</f>
        <v>10222.35</v>
      </c>
      <c r="C4" s="30">
        <f>C5+C6+C7</f>
        <v>10222.35</v>
      </c>
      <c r="D4" s="30">
        <f t="shared" ref="D4:N4" si="0">D5+D6+D7</f>
        <v>13972.35</v>
      </c>
      <c r="E4" s="30">
        <f t="shared" si="0"/>
        <v>10222.35</v>
      </c>
      <c r="F4" s="30">
        <f t="shared" si="0"/>
        <v>10222.35</v>
      </c>
      <c r="G4" s="30">
        <f t="shared" si="0"/>
        <v>10222.35</v>
      </c>
      <c r="H4" s="30">
        <f t="shared" si="0"/>
        <v>10222.35</v>
      </c>
      <c r="I4" s="30">
        <f t="shared" si="0"/>
        <v>10222.35</v>
      </c>
      <c r="J4" s="30">
        <f t="shared" si="0"/>
        <v>10222.35</v>
      </c>
      <c r="K4" s="30">
        <f t="shared" si="0"/>
        <v>10222.35</v>
      </c>
      <c r="L4" s="30">
        <f t="shared" si="0"/>
        <v>11428.35</v>
      </c>
      <c r="M4" s="30">
        <f t="shared" si="0"/>
        <v>10222.35</v>
      </c>
      <c r="N4" s="30">
        <f t="shared" si="0"/>
        <v>127624.19999999998</v>
      </c>
    </row>
    <row r="5" spans="1:14" ht="39" customHeight="1" x14ac:dyDescent="0.35">
      <c r="A5" s="36" t="s">
        <v>16</v>
      </c>
      <c r="B5" s="31">
        <v>6824</v>
      </c>
      <c r="C5" s="31">
        <v>6824</v>
      </c>
      <c r="D5" s="31">
        <v>6824</v>
      </c>
      <c r="E5" s="31">
        <v>6824</v>
      </c>
      <c r="F5" s="31">
        <v>6824</v>
      </c>
      <c r="G5" s="66">
        <v>6824</v>
      </c>
      <c r="H5" s="66">
        <v>6824</v>
      </c>
      <c r="I5" s="66">
        <v>6824</v>
      </c>
      <c r="J5" s="66">
        <v>6824</v>
      </c>
      <c r="K5" s="66">
        <v>6824</v>
      </c>
      <c r="L5" s="66">
        <v>6824</v>
      </c>
      <c r="M5" s="66">
        <v>6824</v>
      </c>
      <c r="N5" s="31">
        <f t="shared" ref="N5:N23" si="1">SUM(B5:M5)</f>
        <v>81888</v>
      </c>
    </row>
    <row r="6" spans="1:14" ht="44.25" customHeight="1" x14ac:dyDescent="0.35">
      <c r="A6" s="36" t="s">
        <v>38</v>
      </c>
      <c r="B6" s="31">
        <v>3398.35</v>
      </c>
      <c r="C6" s="31">
        <v>3398.35</v>
      </c>
      <c r="D6" s="31">
        <v>3398.35</v>
      </c>
      <c r="E6" s="31">
        <v>3398.35</v>
      </c>
      <c r="F6" s="31">
        <v>3398.35</v>
      </c>
      <c r="G6" s="31">
        <v>3398.35</v>
      </c>
      <c r="H6" s="31">
        <v>3398.35</v>
      </c>
      <c r="I6" s="31">
        <v>3398.35</v>
      </c>
      <c r="J6" s="31">
        <v>3398.35</v>
      </c>
      <c r="K6" s="31">
        <v>3398.35</v>
      </c>
      <c r="L6" s="31">
        <v>3398.35</v>
      </c>
      <c r="M6" s="31">
        <v>3398.35</v>
      </c>
      <c r="N6" s="31">
        <f>SUM(B6:M6)</f>
        <v>40780.19999999999</v>
      </c>
    </row>
    <row r="7" spans="1:14" ht="44.25" customHeight="1" x14ac:dyDescent="0.35">
      <c r="A7" s="36" t="s">
        <v>31</v>
      </c>
      <c r="B7" s="31"/>
      <c r="C7" s="31"/>
      <c r="D7" s="31">
        <v>3750</v>
      </c>
      <c r="E7" s="31"/>
      <c r="F7" s="31"/>
      <c r="G7" s="31"/>
      <c r="H7" s="31"/>
      <c r="I7" s="31"/>
      <c r="J7" s="31"/>
      <c r="K7" s="31"/>
      <c r="L7" s="31">
        <v>1206</v>
      </c>
      <c r="M7" s="31"/>
      <c r="N7" s="31">
        <f>SUM(B7:M7)</f>
        <v>4956</v>
      </c>
    </row>
    <row r="8" spans="1:14" ht="36" customHeight="1" x14ac:dyDescent="0.35">
      <c r="A8" s="37" t="s">
        <v>17</v>
      </c>
      <c r="B8" s="30">
        <f>B9+B10+B11+B12+B13</f>
        <v>12428.69</v>
      </c>
      <c r="C8" s="30">
        <f t="shared" ref="C8:M8" si="2">C9+C10+C11+C12+C13</f>
        <v>11379.89</v>
      </c>
      <c r="D8" s="30">
        <f t="shared" si="2"/>
        <v>12824.89</v>
      </c>
      <c r="E8" s="30">
        <f t="shared" si="2"/>
        <v>11973.66</v>
      </c>
      <c r="F8" s="30">
        <f t="shared" si="2"/>
        <v>14421.18</v>
      </c>
      <c r="G8" s="30">
        <f t="shared" si="2"/>
        <v>13165.82</v>
      </c>
      <c r="H8" s="30">
        <f t="shared" si="2"/>
        <v>11379.89</v>
      </c>
      <c r="I8" s="30">
        <f t="shared" si="2"/>
        <v>17447.689999999999</v>
      </c>
      <c r="J8" s="30">
        <f t="shared" si="2"/>
        <v>11444.89</v>
      </c>
      <c r="K8" s="30">
        <f t="shared" si="2"/>
        <v>11379.89</v>
      </c>
      <c r="L8" s="30">
        <f t="shared" si="2"/>
        <v>11379.89</v>
      </c>
      <c r="M8" s="30">
        <f t="shared" si="2"/>
        <v>12874.710000000001</v>
      </c>
      <c r="N8" s="30">
        <f t="shared" si="1"/>
        <v>152101.09</v>
      </c>
    </row>
    <row r="9" spans="1:14" ht="40.5" customHeight="1" x14ac:dyDescent="0.35">
      <c r="A9" s="36" t="s">
        <v>18</v>
      </c>
      <c r="B9" s="31">
        <v>2158.92</v>
      </c>
      <c r="C9" s="31">
        <v>2158.92</v>
      </c>
      <c r="D9" s="31">
        <v>2158.92</v>
      </c>
      <c r="E9" s="31">
        <v>2158.92</v>
      </c>
      <c r="F9" s="31">
        <v>3217.03</v>
      </c>
      <c r="G9" s="31">
        <v>2791.92</v>
      </c>
      <c r="H9" s="31">
        <v>2158.92</v>
      </c>
      <c r="I9" s="31">
        <v>5612.92</v>
      </c>
      <c r="J9" s="31">
        <v>2158.92</v>
      </c>
      <c r="K9" s="31">
        <v>2158.92</v>
      </c>
      <c r="L9" s="31">
        <v>2158.92</v>
      </c>
      <c r="M9" s="31">
        <v>2158.92</v>
      </c>
      <c r="N9" s="30">
        <f t="shared" si="1"/>
        <v>31052.149999999994</v>
      </c>
    </row>
    <row r="10" spans="1:14" ht="45.75" customHeight="1" x14ac:dyDescent="0.35">
      <c r="A10" s="36" t="s">
        <v>19</v>
      </c>
      <c r="B10" s="32">
        <v>1155</v>
      </c>
      <c r="C10" s="31">
        <v>1155</v>
      </c>
      <c r="D10" s="31">
        <v>1155</v>
      </c>
      <c r="E10" s="31">
        <v>1155</v>
      </c>
      <c r="F10" s="31">
        <v>1155</v>
      </c>
      <c r="G10" s="31">
        <v>1155</v>
      </c>
      <c r="H10" s="31">
        <v>1155</v>
      </c>
      <c r="I10" s="31">
        <v>1240</v>
      </c>
      <c r="J10" s="31">
        <v>1220</v>
      </c>
      <c r="K10" s="31">
        <v>1155</v>
      </c>
      <c r="L10" s="31">
        <v>1155</v>
      </c>
      <c r="M10" s="31">
        <v>1155</v>
      </c>
      <c r="N10" s="30">
        <f t="shared" si="1"/>
        <v>14010</v>
      </c>
    </row>
    <row r="11" spans="1:14" ht="45.75" customHeight="1" x14ac:dyDescent="0.35">
      <c r="A11" s="46" t="s">
        <v>29</v>
      </c>
      <c r="B11" s="32">
        <v>455.03</v>
      </c>
      <c r="C11" s="31"/>
      <c r="D11" s="31">
        <v>1445</v>
      </c>
      <c r="E11" s="31"/>
      <c r="F11" s="31"/>
      <c r="G11" s="31">
        <v>559.16</v>
      </c>
      <c r="H11" s="31"/>
      <c r="I11" s="31">
        <v>747.5</v>
      </c>
      <c r="J11" s="31"/>
      <c r="K11" s="31"/>
      <c r="L11" s="31"/>
      <c r="M11" s="31">
        <v>901.05</v>
      </c>
      <c r="N11" s="30">
        <f t="shared" si="1"/>
        <v>4107.74</v>
      </c>
    </row>
    <row r="12" spans="1:14" ht="45.75" customHeight="1" x14ac:dyDescent="0.35">
      <c r="A12" s="46" t="s">
        <v>37</v>
      </c>
      <c r="B12" s="32">
        <v>8065.97</v>
      </c>
      <c r="C12" s="32">
        <v>8065.97</v>
      </c>
      <c r="D12" s="31">
        <v>8065.97</v>
      </c>
      <c r="E12" s="31">
        <v>8065.97</v>
      </c>
      <c r="F12" s="31">
        <v>8065.97</v>
      </c>
      <c r="G12" s="31">
        <v>8065.97</v>
      </c>
      <c r="H12" s="31">
        <v>8065.97</v>
      </c>
      <c r="I12" s="31">
        <v>8065.97</v>
      </c>
      <c r="J12" s="31">
        <v>8065.97</v>
      </c>
      <c r="K12" s="31">
        <v>8065.97</v>
      </c>
      <c r="L12" s="31">
        <v>8065.97</v>
      </c>
      <c r="M12" s="31">
        <v>8065.97</v>
      </c>
      <c r="N12" s="30">
        <f t="shared" si="1"/>
        <v>96791.64</v>
      </c>
    </row>
    <row r="13" spans="1:14" ht="21.75" customHeight="1" x14ac:dyDescent="0.35">
      <c r="A13" s="36" t="s">
        <v>20</v>
      </c>
      <c r="B13" s="31">
        <v>593.77</v>
      </c>
      <c r="C13" s="31"/>
      <c r="D13" s="31"/>
      <c r="E13" s="31">
        <v>593.77</v>
      </c>
      <c r="F13" s="31">
        <v>1983.18</v>
      </c>
      <c r="G13" s="31">
        <v>593.77</v>
      </c>
      <c r="H13" s="31"/>
      <c r="I13" s="31">
        <v>1781.3</v>
      </c>
      <c r="J13" s="31"/>
      <c r="K13" s="31"/>
      <c r="L13" s="31"/>
      <c r="M13" s="31">
        <v>593.77</v>
      </c>
      <c r="N13" s="31">
        <f t="shared" si="1"/>
        <v>6139.5599999999995</v>
      </c>
    </row>
    <row r="14" spans="1:14" ht="23.25" customHeight="1" x14ac:dyDescent="0.35">
      <c r="A14" s="37" t="s">
        <v>21</v>
      </c>
      <c r="B14" s="30">
        <f>B15+B16+B17</f>
        <v>0</v>
      </c>
      <c r="C14" s="30">
        <f t="shared" ref="C14:M14" si="3">C15+C16+C17</f>
        <v>0</v>
      </c>
      <c r="D14" s="30">
        <f t="shared" si="3"/>
        <v>0</v>
      </c>
      <c r="E14" s="30">
        <f t="shared" si="3"/>
        <v>3772.35</v>
      </c>
      <c r="F14" s="30">
        <f t="shared" si="3"/>
        <v>0</v>
      </c>
      <c r="G14" s="30">
        <f t="shared" si="3"/>
        <v>0</v>
      </c>
      <c r="H14" s="30">
        <f t="shared" si="3"/>
        <v>0</v>
      </c>
      <c r="I14" s="30">
        <f t="shared" si="3"/>
        <v>0</v>
      </c>
      <c r="J14" s="30">
        <f t="shared" si="3"/>
        <v>0</v>
      </c>
      <c r="K14" s="30">
        <f t="shared" si="3"/>
        <v>0</v>
      </c>
      <c r="L14" s="30">
        <f t="shared" si="3"/>
        <v>7500</v>
      </c>
      <c r="M14" s="30">
        <f t="shared" si="3"/>
        <v>0</v>
      </c>
      <c r="N14" s="30">
        <f t="shared" si="1"/>
        <v>11272.35</v>
      </c>
    </row>
    <row r="15" spans="1:14" ht="42" customHeight="1" x14ac:dyDescent="0.35">
      <c r="A15" s="36" t="s">
        <v>22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>
        <f t="shared" si="1"/>
        <v>0</v>
      </c>
    </row>
    <row r="16" spans="1:14" ht="40.5" customHeight="1" x14ac:dyDescent="0.35">
      <c r="A16" s="36" t="s">
        <v>23</v>
      </c>
      <c r="B16" s="31"/>
      <c r="C16" s="31"/>
      <c r="D16" s="31"/>
      <c r="E16" s="31">
        <v>608</v>
      </c>
      <c r="F16" s="31"/>
      <c r="G16" s="31"/>
      <c r="H16" s="31"/>
      <c r="I16" s="31"/>
      <c r="J16" s="31"/>
      <c r="K16" s="31"/>
      <c r="L16" s="31">
        <v>7500</v>
      </c>
      <c r="M16" s="31"/>
      <c r="N16" s="31">
        <f t="shared" si="1"/>
        <v>8108</v>
      </c>
    </row>
    <row r="17" spans="1:14" ht="40.5" customHeight="1" x14ac:dyDescent="0.35">
      <c r="A17" s="46" t="s">
        <v>30</v>
      </c>
      <c r="B17" s="31"/>
      <c r="C17" s="31"/>
      <c r="D17" s="31"/>
      <c r="E17" s="31">
        <v>3164.35</v>
      </c>
      <c r="F17" s="31"/>
      <c r="G17" s="31"/>
      <c r="H17" s="31"/>
      <c r="I17" s="31"/>
      <c r="J17" s="31"/>
      <c r="K17" s="31"/>
      <c r="L17" s="31"/>
      <c r="M17" s="31"/>
      <c r="N17" s="31">
        <f t="shared" si="1"/>
        <v>3164.35</v>
      </c>
    </row>
    <row r="18" spans="1:14" ht="40.5" customHeight="1" x14ac:dyDescent="0.35">
      <c r="A18" s="63" t="s">
        <v>49</v>
      </c>
      <c r="B18" s="31"/>
      <c r="C18" s="31"/>
      <c r="D18" s="31"/>
      <c r="E18" s="30"/>
      <c r="F18" s="31">
        <v>454.7</v>
      </c>
      <c r="G18" s="31">
        <v>482</v>
      </c>
      <c r="H18" s="31"/>
      <c r="I18" s="31">
        <v>5063</v>
      </c>
      <c r="J18" s="31"/>
      <c r="K18" s="31"/>
      <c r="L18" s="31"/>
      <c r="M18" s="31"/>
      <c r="N18" s="30">
        <f t="shared" si="1"/>
        <v>5999.7</v>
      </c>
    </row>
    <row r="19" spans="1:14" ht="40.5" customHeight="1" x14ac:dyDescent="0.35">
      <c r="A19" s="37" t="s">
        <v>51</v>
      </c>
      <c r="B19" s="30">
        <f>B20+B21+B22</f>
        <v>3976.78</v>
      </c>
      <c r="C19" s="30">
        <f t="shared" ref="C19:M19" si="4">C20+C21+C22</f>
        <v>2445.0300000000002</v>
      </c>
      <c r="D19" s="30">
        <f t="shared" si="4"/>
        <v>4545.5499999999993</v>
      </c>
      <c r="E19" s="30">
        <f t="shared" si="4"/>
        <v>934.07</v>
      </c>
      <c r="F19" s="30">
        <f t="shared" si="4"/>
        <v>3901.0000000000005</v>
      </c>
      <c r="G19" s="30">
        <f t="shared" si="4"/>
        <v>-1076.1599999999999</v>
      </c>
      <c r="H19" s="30">
        <f t="shared" si="4"/>
        <v>-1315.06</v>
      </c>
      <c r="I19" s="30">
        <f t="shared" si="4"/>
        <v>4979.9000000000005</v>
      </c>
      <c r="J19" s="30">
        <f t="shared" si="4"/>
        <v>-518.57999999999993</v>
      </c>
      <c r="K19" s="30">
        <f t="shared" si="4"/>
        <v>912.88</v>
      </c>
      <c r="L19" s="47">
        <f t="shared" si="4"/>
        <v>904.99999999999989</v>
      </c>
      <c r="M19" s="30">
        <f t="shared" si="4"/>
        <v>814.17000000000007</v>
      </c>
      <c r="N19" s="30">
        <f t="shared" ref="N19:N22" si="5">SUM(B19:M19)</f>
        <v>20504.580000000002</v>
      </c>
    </row>
    <row r="20" spans="1:14" ht="40.5" customHeight="1" x14ac:dyDescent="0.35">
      <c r="A20" s="36" t="s">
        <v>52</v>
      </c>
      <c r="B20" s="31">
        <v>774.02</v>
      </c>
      <c r="C20" s="31">
        <v>-238.16</v>
      </c>
      <c r="D20" s="31">
        <v>-208.39</v>
      </c>
      <c r="E20" s="31">
        <v>-29.77</v>
      </c>
      <c r="F20" s="31">
        <v>-893.1</v>
      </c>
      <c r="G20" s="31">
        <v>-1548.04</v>
      </c>
      <c r="H20" s="31">
        <v>625.16999999999996</v>
      </c>
      <c r="I20" s="31">
        <v>208.39</v>
      </c>
      <c r="J20" s="31">
        <v>-297.7</v>
      </c>
      <c r="K20" s="31">
        <v>-148.85</v>
      </c>
      <c r="L20" s="66">
        <v>-119.08</v>
      </c>
      <c r="M20" s="31">
        <v>-506.09</v>
      </c>
      <c r="N20" s="31">
        <f t="shared" si="5"/>
        <v>-2381.6</v>
      </c>
    </row>
    <row r="21" spans="1:14" ht="40.5" customHeight="1" x14ac:dyDescent="0.35">
      <c r="A21" s="36" t="s">
        <v>53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>
        <f t="shared" si="5"/>
        <v>0</v>
      </c>
    </row>
    <row r="22" spans="1:14" ht="40.5" customHeight="1" x14ac:dyDescent="0.35">
      <c r="A22" s="46" t="s">
        <v>54</v>
      </c>
      <c r="B22" s="31">
        <v>3202.76</v>
      </c>
      <c r="C22" s="31">
        <v>2683.19</v>
      </c>
      <c r="D22" s="31">
        <v>4753.9399999999996</v>
      </c>
      <c r="E22" s="31">
        <v>963.84</v>
      </c>
      <c r="F22" s="31">
        <v>4794.1000000000004</v>
      </c>
      <c r="G22" s="31">
        <v>471.88</v>
      </c>
      <c r="H22" s="31">
        <v>-1940.23</v>
      </c>
      <c r="I22" s="31">
        <v>4771.51</v>
      </c>
      <c r="J22" s="31">
        <v>-220.88</v>
      </c>
      <c r="K22" s="31">
        <v>1061.73</v>
      </c>
      <c r="L22" s="32">
        <v>1024.08</v>
      </c>
      <c r="M22" s="32">
        <v>1320.26</v>
      </c>
      <c r="N22" s="31">
        <f t="shared" si="5"/>
        <v>22886.180000000004</v>
      </c>
    </row>
    <row r="23" spans="1:14" ht="39.75" customHeight="1" x14ac:dyDescent="0.35">
      <c r="A23" s="37" t="s">
        <v>55</v>
      </c>
      <c r="B23" s="30">
        <v>4572.08</v>
      </c>
      <c r="C23" s="30">
        <v>4572.08</v>
      </c>
      <c r="D23" s="30">
        <v>4572.08</v>
      </c>
      <c r="E23" s="30">
        <v>4572.08</v>
      </c>
      <c r="F23" s="30">
        <v>4572.08</v>
      </c>
      <c r="G23" s="30">
        <v>4572.08</v>
      </c>
      <c r="H23" s="30">
        <v>5022.46</v>
      </c>
      <c r="I23" s="30">
        <v>5022.46</v>
      </c>
      <c r="J23" s="30">
        <v>5022.46</v>
      </c>
      <c r="K23" s="30">
        <v>5022.46</v>
      </c>
      <c r="L23" s="30">
        <v>5022.46</v>
      </c>
      <c r="M23" s="30">
        <v>5022.46</v>
      </c>
      <c r="N23" s="30">
        <f t="shared" si="1"/>
        <v>57567.24</v>
      </c>
    </row>
    <row r="24" spans="1:14" ht="22.5" customHeight="1" x14ac:dyDescent="0.35">
      <c r="A24" s="37" t="s">
        <v>24</v>
      </c>
      <c r="B24" s="30">
        <f>B4+B8+B14+B23+B18+B19</f>
        <v>31199.9</v>
      </c>
      <c r="C24" s="30">
        <f t="shared" ref="C24:N24" si="6">C4+C8+C14+C23+C18+C19</f>
        <v>28619.35</v>
      </c>
      <c r="D24" s="30">
        <f t="shared" si="6"/>
        <v>35914.869999999995</v>
      </c>
      <c r="E24" s="30">
        <f t="shared" si="6"/>
        <v>31474.510000000002</v>
      </c>
      <c r="F24" s="30">
        <f t="shared" si="6"/>
        <v>33571.310000000005</v>
      </c>
      <c r="G24" s="30">
        <f t="shared" si="6"/>
        <v>27366.09</v>
      </c>
      <c r="H24" s="30">
        <f t="shared" si="6"/>
        <v>25309.639999999996</v>
      </c>
      <c r="I24" s="30">
        <f t="shared" si="6"/>
        <v>42735.4</v>
      </c>
      <c r="J24" s="30">
        <f t="shared" si="6"/>
        <v>26171.119999999995</v>
      </c>
      <c r="K24" s="30">
        <f t="shared" si="6"/>
        <v>27537.579999999998</v>
      </c>
      <c r="L24" s="30">
        <f t="shared" si="6"/>
        <v>36235.699999999997</v>
      </c>
      <c r="M24" s="30">
        <f t="shared" si="6"/>
        <v>28933.690000000002</v>
      </c>
      <c r="N24" s="30">
        <f t="shared" si="6"/>
        <v>375069.16</v>
      </c>
    </row>
    <row r="25" spans="1:14" ht="15.75" x14ac:dyDescent="0.25">
      <c r="A25" s="85" t="s">
        <v>61</v>
      </c>
      <c r="B25" s="85"/>
      <c r="C25" s="85"/>
      <c r="D25" s="38"/>
      <c r="E25" s="38"/>
      <c r="F25" s="38"/>
      <c r="G25" s="53"/>
      <c r="H25" s="38"/>
      <c r="I25" s="38"/>
      <c r="J25" s="38"/>
      <c r="K25" s="38"/>
      <c r="L25" s="86" t="s">
        <v>28</v>
      </c>
      <c r="M25" s="86"/>
      <c r="N25" s="86"/>
    </row>
    <row r="26" spans="1:14" ht="15.75" x14ac:dyDescent="0.25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4" ht="15.75" x14ac:dyDescent="0.25">
      <c r="A27" s="85" t="s">
        <v>26</v>
      </c>
      <c r="B27" s="85"/>
      <c r="C27" s="85"/>
      <c r="D27" s="38"/>
      <c r="E27" s="38"/>
      <c r="F27" s="38"/>
      <c r="G27" s="38"/>
      <c r="H27" s="38"/>
      <c r="I27" s="38"/>
      <c r="J27" s="38"/>
      <c r="K27" s="38"/>
      <c r="L27" s="86" t="s">
        <v>32</v>
      </c>
      <c r="M27" s="86"/>
      <c r="N27" s="86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C2" sqref="C2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50</v>
      </c>
      <c r="C1" s="5"/>
      <c r="D1" s="5"/>
      <c r="E1" s="5"/>
      <c r="F1" s="5"/>
      <c r="G1" s="5"/>
    </row>
    <row r="2" spans="1:7" x14ac:dyDescent="0.25">
      <c r="B2" s="5"/>
      <c r="C2" s="5" t="s">
        <v>56</v>
      </c>
      <c r="D2" s="5"/>
      <c r="E2" s="5"/>
      <c r="F2" s="5"/>
      <c r="G2" s="5"/>
    </row>
    <row r="3" spans="1:7" x14ac:dyDescent="0.25">
      <c r="B3" s="5" t="s">
        <v>39</v>
      </c>
      <c r="C3" s="5"/>
      <c r="D3" s="5"/>
      <c r="E3" s="5"/>
      <c r="F3" s="5"/>
      <c r="G3" s="5"/>
    </row>
    <row r="4" spans="1:7" x14ac:dyDescent="0.25">
      <c r="A4" s="57" t="s">
        <v>40</v>
      </c>
      <c r="B4" s="57" t="s">
        <v>40</v>
      </c>
      <c r="C4" s="57"/>
      <c r="D4" s="57" t="s">
        <v>41</v>
      </c>
      <c r="E4" s="57" t="s">
        <v>42</v>
      </c>
    </row>
    <row r="5" spans="1:7" x14ac:dyDescent="0.25">
      <c r="A5" s="58" t="s">
        <v>43</v>
      </c>
      <c r="B5" s="58" t="s">
        <v>44</v>
      </c>
      <c r="C5" s="58" t="s">
        <v>45</v>
      </c>
      <c r="D5" s="58" t="s">
        <v>46</v>
      </c>
      <c r="E5" s="58" t="s">
        <v>47</v>
      </c>
    </row>
    <row r="6" spans="1:7" x14ac:dyDescent="0.25">
      <c r="A6" s="41"/>
      <c r="B6" s="41"/>
      <c r="C6" s="59"/>
      <c r="D6" s="60"/>
      <c r="E6" s="41"/>
    </row>
    <row r="7" spans="1:7" x14ac:dyDescent="0.25">
      <c r="A7" s="41"/>
      <c r="B7" s="41"/>
      <c r="C7" s="59"/>
      <c r="D7" s="60"/>
      <c r="E7" s="61"/>
    </row>
    <row r="8" spans="1:7" x14ac:dyDescent="0.25">
      <c r="A8" s="41"/>
      <c r="B8" s="41"/>
      <c r="C8" s="59"/>
      <c r="D8" s="60"/>
      <c r="E8" s="41"/>
    </row>
    <row r="9" spans="1:7" x14ac:dyDescent="0.25">
      <c r="A9" s="41"/>
      <c r="B9" s="41"/>
      <c r="C9" s="59"/>
      <c r="D9" s="60"/>
      <c r="E9" s="41"/>
    </row>
    <row r="10" spans="1:7" x14ac:dyDescent="0.25">
      <c r="A10" s="41"/>
      <c r="B10" s="41"/>
      <c r="C10" s="59"/>
      <c r="D10" s="60"/>
      <c r="E10" s="41"/>
    </row>
    <row r="11" spans="1:7" x14ac:dyDescent="0.25">
      <c r="A11" s="41"/>
      <c r="B11" s="41"/>
      <c r="C11" s="59"/>
      <c r="D11" s="60"/>
      <c r="E11" s="41"/>
    </row>
    <row r="12" spans="1:7" x14ac:dyDescent="0.25">
      <c r="A12" s="41"/>
      <c r="B12" s="41"/>
      <c r="C12" s="59"/>
      <c r="D12" s="60"/>
      <c r="E12" s="41"/>
    </row>
    <row r="13" spans="1:7" x14ac:dyDescent="0.25">
      <c r="A13" s="41"/>
      <c r="B13" s="41"/>
      <c r="C13" s="59"/>
      <c r="D13" s="60"/>
      <c r="E13" s="41"/>
    </row>
    <row r="14" spans="1:7" x14ac:dyDescent="0.25">
      <c r="A14" s="41"/>
      <c r="B14" s="41"/>
      <c r="C14" s="59"/>
      <c r="D14" s="60"/>
      <c r="E14" s="41"/>
    </row>
    <row r="15" spans="1:7" x14ac:dyDescent="0.25">
      <c r="A15" s="41"/>
      <c r="B15" s="41"/>
      <c r="C15" s="59"/>
      <c r="D15" s="60"/>
      <c r="E15" s="41"/>
    </row>
    <row r="16" spans="1:7" x14ac:dyDescent="0.25">
      <c r="A16" s="41"/>
      <c r="B16" s="41"/>
      <c r="C16" s="59"/>
      <c r="D16" s="60"/>
      <c r="E16" s="41"/>
    </row>
    <row r="17" spans="1:5" x14ac:dyDescent="0.25">
      <c r="A17" s="41"/>
      <c r="B17" s="41"/>
      <c r="C17" s="59"/>
      <c r="D17" s="60"/>
      <c r="E17" s="41"/>
    </row>
    <row r="18" spans="1:5" x14ac:dyDescent="0.25">
      <c r="A18" s="41"/>
      <c r="B18" s="41"/>
      <c r="C18" s="59"/>
      <c r="D18" s="60"/>
      <c r="E18" s="41"/>
    </row>
    <row r="19" spans="1:5" x14ac:dyDescent="0.25">
      <c r="A19" s="41"/>
      <c r="B19" s="41"/>
      <c r="C19" s="59"/>
      <c r="D19" s="41"/>
      <c r="E19" s="41"/>
    </row>
    <row r="20" spans="1:5" x14ac:dyDescent="0.25">
      <c r="A20" s="41"/>
      <c r="B20" s="41"/>
      <c r="C20" s="59"/>
      <c r="D20" s="41"/>
      <c r="E20" s="41"/>
    </row>
    <row r="21" spans="1:5" x14ac:dyDescent="0.25">
      <c r="A21" s="41"/>
      <c r="B21" s="41"/>
      <c r="C21" s="59"/>
      <c r="D21" s="41"/>
      <c r="E21" s="41"/>
    </row>
    <row r="22" spans="1:5" x14ac:dyDescent="0.25">
      <c r="A22" s="41"/>
      <c r="B22" s="41"/>
      <c r="C22" s="59"/>
      <c r="D22" s="41"/>
      <c r="E22" s="41"/>
    </row>
    <row r="23" spans="1:5" x14ac:dyDescent="0.25">
      <c r="A23" s="41"/>
      <c r="B23" s="41"/>
      <c r="C23" s="59"/>
      <c r="D23" s="41"/>
      <c r="E23" s="41"/>
    </row>
    <row r="24" spans="1:5" x14ac:dyDescent="0.25">
      <c r="A24" s="41"/>
      <c r="B24" s="41"/>
      <c r="C24" s="59"/>
      <c r="D24" s="41"/>
      <c r="E24" s="41"/>
    </row>
    <row r="25" spans="1:5" x14ac:dyDescent="0.25">
      <c r="A25" s="41"/>
      <c r="B25" s="41"/>
      <c r="C25" s="59"/>
      <c r="D25" s="41"/>
      <c r="E25" s="41"/>
    </row>
    <row r="26" spans="1:5" x14ac:dyDescent="0.25">
      <c r="A26" s="41"/>
      <c r="B26" s="41"/>
      <c r="C26" s="59"/>
      <c r="D26" s="41"/>
      <c r="E26" s="41"/>
    </row>
    <row r="27" spans="1:5" x14ac:dyDescent="0.25">
      <c r="A27" s="41"/>
      <c r="B27" s="41"/>
      <c r="C27" s="59"/>
      <c r="D27" s="41"/>
      <c r="E27" s="41"/>
    </row>
    <row r="28" spans="1:5" x14ac:dyDescent="0.25">
      <c r="A28" s="41"/>
      <c r="B28" s="41"/>
      <c r="C28" s="59"/>
      <c r="D28" s="15"/>
      <c r="E28" s="15"/>
    </row>
    <row r="29" spans="1:5" x14ac:dyDescent="0.25">
      <c r="A29" s="15"/>
      <c r="B29" s="15"/>
      <c r="C29" s="15"/>
      <c r="D29" s="15"/>
      <c r="E29" s="15"/>
    </row>
    <row r="30" spans="1:5" x14ac:dyDescent="0.25">
      <c r="A30" s="15"/>
      <c r="B30" s="15"/>
      <c r="C30" s="59"/>
      <c r="D30" s="15"/>
      <c r="E30" s="15"/>
    </row>
    <row r="31" spans="1:5" x14ac:dyDescent="0.25">
      <c r="A31" s="15"/>
      <c r="B31" s="15"/>
      <c r="C31" s="15"/>
      <c r="D31" s="15"/>
      <c r="E31" s="15"/>
    </row>
    <row r="32" spans="1:5" x14ac:dyDescent="0.25">
      <c r="A32" s="15"/>
      <c r="B32" s="15"/>
      <c r="C32" s="59"/>
      <c r="D32" s="15"/>
      <c r="E32" s="15"/>
    </row>
    <row r="33" spans="1:5" x14ac:dyDescent="0.25">
      <c r="A33" s="15"/>
      <c r="B33" s="15"/>
      <c r="C33" s="15"/>
      <c r="D33" s="15"/>
      <c r="E33" s="15"/>
    </row>
    <row r="34" spans="1:5" x14ac:dyDescent="0.25">
      <c r="A34" s="15"/>
      <c r="B34" s="15"/>
      <c r="C34" s="59"/>
      <c r="D34" s="15"/>
      <c r="E34" s="15"/>
    </row>
    <row r="35" spans="1:5" x14ac:dyDescent="0.25">
      <c r="A35" s="15"/>
      <c r="B35" s="15"/>
      <c r="C35" s="15"/>
      <c r="D35" s="15"/>
      <c r="E35" s="15"/>
    </row>
    <row r="36" spans="1:5" x14ac:dyDescent="0.25">
      <c r="A36" s="15"/>
      <c r="B36" s="15"/>
      <c r="C36" s="15"/>
      <c r="D36" s="15"/>
      <c r="E36" s="15"/>
    </row>
    <row r="37" spans="1:5" x14ac:dyDescent="0.25">
      <c r="A37" s="15"/>
      <c r="B37" s="15"/>
      <c r="C37" s="59"/>
      <c r="D37" s="15"/>
      <c r="E37" s="15"/>
    </row>
    <row r="38" spans="1:5" x14ac:dyDescent="0.25">
      <c r="A38" s="15"/>
      <c r="B38" s="15"/>
      <c r="C38" s="15"/>
      <c r="D38" s="15"/>
      <c r="E38" s="15"/>
    </row>
    <row r="39" spans="1:5" x14ac:dyDescent="0.25">
      <c r="A39" s="15"/>
      <c r="B39" s="15"/>
      <c r="C39" s="15"/>
      <c r="D39" s="15"/>
      <c r="E39" s="15"/>
    </row>
    <row r="40" spans="1:5" x14ac:dyDescent="0.25">
      <c r="A40" s="15"/>
      <c r="B40" s="15"/>
      <c r="C40" s="15"/>
      <c r="D40" s="15"/>
      <c r="E40" s="15"/>
    </row>
    <row r="41" spans="1:5" x14ac:dyDescent="0.25">
      <c r="A41" s="15"/>
      <c r="B41" s="15"/>
      <c r="C41" s="15"/>
      <c r="D41" s="15"/>
      <c r="E41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D11" sqref="D11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81" t="s">
        <v>63</v>
      </c>
      <c r="C1" s="81"/>
      <c r="D1" s="81"/>
    </row>
    <row r="2" spans="1:4" ht="15.75" x14ac:dyDescent="0.25">
      <c r="A2" s="6"/>
      <c r="B2" s="83" t="s">
        <v>58</v>
      </c>
      <c r="C2" s="83"/>
      <c r="D2" s="83"/>
    </row>
    <row r="3" spans="1:4" ht="15.75" x14ac:dyDescent="0.25">
      <c r="A3" s="6"/>
      <c r="B3" s="81" t="s">
        <v>48</v>
      </c>
      <c r="C3" s="81"/>
      <c r="D3" s="81"/>
    </row>
    <row r="4" spans="1:4" ht="26.25" x14ac:dyDescent="0.25">
      <c r="A4" s="8"/>
      <c r="B4" s="9" t="s">
        <v>0</v>
      </c>
      <c r="C4" s="8" t="s">
        <v>1</v>
      </c>
      <c r="D4" s="9" t="s">
        <v>25</v>
      </c>
    </row>
    <row r="5" spans="1:4" x14ac:dyDescent="0.25">
      <c r="A5" s="10"/>
      <c r="B5" s="3" t="s">
        <v>7</v>
      </c>
      <c r="C5" s="10"/>
      <c r="D5" s="10"/>
    </row>
    <row r="6" spans="1:4" x14ac:dyDescent="0.25">
      <c r="A6" s="40">
        <v>1</v>
      </c>
      <c r="B6" s="13" t="s">
        <v>79</v>
      </c>
      <c r="C6" s="49">
        <v>454.7</v>
      </c>
      <c r="D6" s="3">
        <f>C6</f>
        <v>454.7</v>
      </c>
    </row>
    <row r="7" spans="1:4" x14ac:dyDescent="0.25">
      <c r="A7" s="43"/>
      <c r="B7" s="3" t="s">
        <v>8</v>
      </c>
      <c r="C7" s="22"/>
      <c r="D7" s="14"/>
    </row>
    <row r="8" spans="1:4" x14ac:dyDescent="0.25">
      <c r="A8" s="15">
        <v>1</v>
      </c>
      <c r="B8" s="40" t="s">
        <v>84</v>
      </c>
      <c r="C8" s="18">
        <v>482</v>
      </c>
      <c r="D8" s="62">
        <f>C8+D6</f>
        <v>936.7</v>
      </c>
    </row>
    <row r="9" spans="1:4" x14ac:dyDescent="0.25">
      <c r="A9" s="41"/>
      <c r="B9" s="42" t="s">
        <v>10</v>
      </c>
      <c r="C9" s="43"/>
      <c r="D9" s="14"/>
    </row>
    <row r="10" spans="1:4" x14ac:dyDescent="0.25">
      <c r="A10" s="67">
        <v>1</v>
      </c>
      <c r="B10" s="68" t="s">
        <v>84</v>
      </c>
      <c r="C10" s="64">
        <v>5063</v>
      </c>
      <c r="D10" s="65">
        <f>C10+D8</f>
        <v>5999.7</v>
      </c>
    </row>
    <row r="11" spans="1:4" x14ac:dyDescent="0.25">
      <c r="A11" s="14"/>
      <c r="B11" s="40"/>
      <c r="C11" s="43"/>
      <c r="D11" s="14"/>
    </row>
    <row r="12" spans="1:4" x14ac:dyDescent="0.25">
      <c r="A12" s="43"/>
      <c r="B12" s="14"/>
      <c r="C12" s="14"/>
      <c r="D12" s="14"/>
    </row>
    <row r="13" spans="1:4" x14ac:dyDescent="0.25">
      <c r="A13" s="43"/>
      <c r="B13" s="14"/>
      <c r="C13" s="43"/>
      <c r="D13" s="14"/>
    </row>
    <row r="14" spans="1:4" x14ac:dyDescent="0.25">
      <c r="A14" s="15"/>
      <c r="B14" s="15"/>
      <c r="C14" s="43"/>
      <c r="D14" s="14"/>
    </row>
    <row r="15" spans="1:4" x14ac:dyDescent="0.25">
      <c r="A15" s="15"/>
      <c r="B15" s="15"/>
      <c r="C15" s="15"/>
      <c r="D15" s="14"/>
    </row>
    <row r="16" spans="1:4" x14ac:dyDescent="0.25">
      <c r="A16" s="43"/>
      <c r="B16" s="51"/>
      <c r="C16" s="14"/>
      <c r="D16" s="14"/>
    </row>
    <row r="17" spans="1:4" x14ac:dyDescent="0.25">
      <c r="A17" s="15"/>
      <c r="B17" s="14"/>
      <c r="C17" s="15"/>
      <c r="D17" s="15"/>
    </row>
    <row r="18" spans="1:4" x14ac:dyDescent="0.25">
      <c r="A18" s="15"/>
      <c r="B18" s="15"/>
      <c r="C18" s="14"/>
      <c r="D18" s="14"/>
    </row>
    <row r="19" spans="1:4" x14ac:dyDescent="0.25">
      <c r="A19" s="15"/>
      <c r="B19" s="14"/>
      <c r="C19" s="43"/>
      <c r="D19" s="15"/>
    </row>
    <row r="20" spans="1:4" x14ac:dyDescent="0.25">
      <c r="A20" s="15"/>
      <c r="B20" s="15"/>
      <c r="C20" s="14"/>
      <c r="D20" s="14"/>
    </row>
    <row r="21" spans="1:4" x14ac:dyDescent="0.25">
      <c r="A21" s="15"/>
      <c r="B21" s="14"/>
      <c r="C21" s="43"/>
      <c r="D21" s="15"/>
    </row>
    <row r="22" spans="1:4" x14ac:dyDescent="0.25">
      <c r="A22" s="15"/>
      <c r="B22" s="15"/>
      <c r="C22" s="43"/>
      <c r="D22" s="15"/>
    </row>
    <row r="23" spans="1:4" x14ac:dyDescent="0.25">
      <c r="A23" s="15"/>
      <c r="B23" s="24"/>
      <c r="C23" s="15"/>
      <c r="D23" s="14"/>
    </row>
    <row r="24" spans="1:4" x14ac:dyDescent="0.25">
      <c r="A24" s="15"/>
      <c r="B24" s="3"/>
      <c r="C24" s="14"/>
      <c r="D24" s="14"/>
    </row>
    <row r="25" spans="1:4" x14ac:dyDescent="0.25">
      <c r="A25" s="15"/>
      <c r="B25" s="3"/>
      <c r="C25" s="15"/>
      <c r="D25" s="15"/>
    </row>
    <row r="26" spans="1:4" x14ac:dyDescent="0.25">
      <c r="A26" s="15"/>
      <c r="B26" s="13"/>
      <c r="C26" s="15"/>
      <c r="D26" s="14"/>
    </row>
    <row r="27" spans="1:4" x14ac:dyDescent="0.25">
      <c r="A27" s="15"/>
      <c r="B27" s="13"/>
      <c r="C27" s="15"/>
      <c r="D27" s="15"/>
    </row>
    <row r="28" spans="1:4" x14ac:dyDescent="0.25">
      <c r="A28" s="15"/>
      <c r="B28" s="14"/>
      <c r="C28" s="14"/>
      <c r="D28" s="14"/>
    </row>
    <row r="29" spans="1:4" x14ac:dyDescent="0.25">
      <c r="A29" s="15"/>
      <c r="B29" s="25"/>
      <c r="C29" s="15"/>
      <c r="D29" s="15"/>
    </row>
    <row r="30" spans="1:4" x14ac:dyDescent="0.25">
      <c r="A30" s="15"/>
      <c r="B30" s="24"/>
      <c r="C30" s="15"/>
      <c r="D30" s="15"/>
    </row>
    <row r="31" spans="1:4" x14ac:dyDescent="0.25">
      <c r="A31" s="15"/>
      <c r="B31" s="40"/>
      <c r="C31" s="43"/>
      <c r="D31" s="14"/>
    </row>
    <row r="32" spans="1:4" x14ac:dyDescent="0.25">
      <c r="A32" s="15"/>
      <c r="B32" s="25"/>
      <c r="C32" s="14"/>
      <c r="D32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2017-06-22T09:09:58Z</cp:lastPrinted>
  <dcterms:created xsi:type="dcterms:W3CDTF">2011-07-25T05:21:17Z</dcterms:created>
  <dcterms:modified xsi:type="dcterms:W3CDTF">2022-01-21T08:31:24Z</dcterms:modified>
</cp:coreProperties>
</file>