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ол.раб." sheetId="9" r:id="rId9"/>
  </sheets>
  <calcPr calcId="124519"/>
</workbook>
</file>

<file path=xl/calcChain.xml><?xml version="1.0" encoding="utf-8"?>
<calcChain xmlns="http://schemas.openxmlformats.org/spreadsheetml/2006/main">
  <c r="D8" i="4"/>
  <c r="D10" i="6"/>
  <c r="C10"/>
  <c r="D8" i="1"/>
  <c r="D8" i="2"/>
  <c r="D25" i="5"/>
  <c r="D4"/>
  <c r="C4"/>
  <c r="B25"/>
  <c r="B9"/>
  <c r="C9"/>
  <c r="N21"/>
  <c r="K9"/>
  <c r="M4"/>
  <c r="L4"/>
  <c r="K4"/>
  <c r="J4"/>
  <c r="I4"/>
  <c r="H4"/>
  <c r="G4"/>
  <c r="F4"/>
  <c r="E4"/>
  <c r="N23"/>
  <c r="N22"/>
  <c r="N20"/>
  <c r="M19"/>
  <c r="L19"/>
  <c r="K19"/>
  <c r="J19"/>
  <c r="I19"/>
  <c r="H19"/>
  <c r="G19"/>
  <c r="F19"/>
  <c r="E19"/>
  <c r="D19"/>
  <c r="C19"/>
  <c r="B19"/>
  <c r="N8"/>
  <c r="N18"/>
  <c r="N17"/>
  <c r="M9"/>
  <c r="L9"/>
  <c r="J9"/>
  <c r="I9"/>
  <c r="H9"/>
  <c r="G9"/>
  <c r="F9"/>
  <c r="E9"/>
  <c r="D9"/>
  <c r="N12"/>
  <c r="M14"/>
  <c r="L14"/>
  <c r="K14"/>
  <c r="J14"/>
  <c r="I14"/>
  <c r="H14"/>
  <c r="G14"/>
  <c r="F14"/>
  <c r="E14"/>
  <c r="D14"/>
  <c r="C14"/>
  <c r="B14"/>
  <c r="B4"/>
  <c r="C25" l="1"/>
  <c r="I25"/>
  <c r="M25"/>
  <c r="L25"/>
  <c r="K25"/>
  <c r="J25"/>
  <c r="H25"/>
  <c r="G25"/>
  <c r="F25"/>
  <c r="E25"/>
  <c r="N19"/>
  <c r="N7"/>
  <c r="N24"/>
  <c r="N13"/>
  <c r="N6"/>
  <c r="N5"/>
  <c r="N4" l="1"/>
  <c r="N11" l="1"/>
  <c r="N10"/>
  <c r="N15" l="1"/>
  <c r="N16"/>
  <c r="N14"/>
  <c r="N9" l="1"/>
  <c r="N25" s="1"/>
</calcChain>
</file>

<file path=xl/sharedStrings.xml><?xml version="1.0" encoding="utf-8"?>
<sst xmlns="http://schemas.openxmlformats.org/spreadsheetml/2006/main" count="117" uniqueCount="74">
  <si>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</si>
  <si>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</si>
  <si>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</si>
  <si>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</si>
  <si>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</si>
  <si>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</si>
  <si>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</si>
  <si>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</si>
  <si>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</si>
  <si>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</si>
  <si>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</si>
  <si>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</si>
  <si>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</si>
  <si>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</si>
  <si>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</si>
  <si>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</si>
  <si>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</si>
  <si>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</si>
  <si>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</si>
  <si>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</si>
  <si>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</si>
  <si>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</si>
  <si>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</si>
  <si>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</si>
  <si>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</si>
  <si>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</si>
  <si>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</si>
  <si>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</si>
  <si>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</si>
  <si>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</si>
  <si>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Ушакова,1</t>
  </si>
  <si>
    <t>-эл.оборудование</t>
  </si>
  <si>
    <t>эл.оборудования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</si>
  <si>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</si>
  <si>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</si>
  <si>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</si>
  <si>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</si>
  <si>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</si>
  <si>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</si>
  <si>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</si>
  <si>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</si>
  <si>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</si>
  <si>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</si>
  <si>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</si>
  <si>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</si>
  <si>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3.Техническое обслуживание электрооборудования</t>
  </si>
  <si>
    <t>.Текущий ремонт конструктивных элементов</t>
  </si>
  <si>
    <t>Текущий ремонт инженерного оборудования</t>
  </si>
  <si>
    <t>Текущий ремонт электрооборудования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</si>
  <si>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</si>
  <si>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</si>
  <si>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</si>
  <si>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</si>
  <si>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</si>
  <si>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</si>
  <si>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</si>
  <si>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</si>
  <si>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6.ТБО</t>
  </si>
  <si>
    <t>7. Расходы по содержанию УК</t>
  </si>
  <si>
    <t>Директор ООО УК "Аркада"</t>
  </si>
  <si>
    <t>Лицевой счёт  2019г</t>
  </si>
  <si>
    <t>Лицевой счёт 2019г</t>
  </si>
  <si>
    <t>Лицевой счет. Сводный расчет  2019г</t>
  </si>
  <si>
    <t>Подъезд №2.Ремонт пола в тамбуре</t>
  </si>
  <si>
    <t>ППР электрощитов</t>
  </si>
  <si>
    <t>Проведение технической инвентаризации, изготовление технического паспорта на жилой дом</t>
  </si>
  <si>
    <t>Кв.№7. Замена стояка отопления</t>
  </si>
  <si>
    <t>Квартира №6.Ремонт системы отопления</t>
  </si>
  <si>
    <t>Материалы выданы жителям для окраски забора</t>
  </si>
  <si>
    <t>Под.№1.Ремонт пола в тамбуре</t>
  </si>
  <si>
    <t>Запуск отопления</t>
  </si>
  <si>
    <t>Переоформление документов о присоединении энергопринимающих устройств к эл.сетям</t>
  </si>
  <si>
    <t>Итого:</t>
  </si>
  <si>
    <t>Кв.№1.Замена участка трубопровода отопления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</si>
</sst>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0" xfId="0" applyFont="1"/>
    <xf numFmtId="0" fontId="0" fillId="0" borderId="1" xfId="0" applyFont="1" applyBorder="1" applyAlignment="1">
      <alignment horizontal="center" wrapText="1"/>
    </xf>
    <xf numFmtId="0" fontId="0" fillId="0" borderId="2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1" xfId="0" applyNumberFormat="1" applyBorder="1"/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5" xfId="0" applyFont="1" applyBorder="1"/>
    <xf numFmtId="0" fontId="9" fillId="0" borderId="7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B8" sqref="B8:C8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70" t="s">
        <v>60</v>
      </c>
      <c r="C1" s="70"/>
      <c r="D1" s="70"/>
      <c r="E1" s="7"/>
      <c r="F1" s="7"/>
      <c r="G1" s="7"/>
      <c r="H1" s="7"/>
    </row>
    <row r="2" spans="1:8" ht="15.7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>
      <c r="A3" s="1"/>
      <c r="B3" s="69" t="s">
        <v>4</v>
      </c>
      <c r="C3" s="69"/>
      <c r="D3" s="69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>
      <c r="A5" s="52"/>
      <c r="B5" s="53" t="s">
        <v>9</v>
      </c>
      <c r="C5" s="52"/>
      <c r="D5" s="52"/>
      <c r="E5" s="1"/>
      <c r="F5" s="1"/>
      <c r="G5" s="1"/>
      <c r="H5" s="1"/>
    </row>
    <row r="6" spans="1:8">
      <c r="A6" s="52">
        <v>1</v>
      </c>
      <c r="B6" s="52" t="s">
        <v>66</v>
      </c>
      <c r="C6" s="52">
        <v>797.55</v>
      </c>
      <c r="D6" s="53">
        <v>797.55</v>
      </c>
      <c r="E6" s="6"/>
      <c r="F6" s="1"/>
    </row>
    <row r="7" spans="1:8" s="5" customFormat="1">
      <c r="A7" s="52"/>
      <c r="B7" s="53" t="s">
        <v>12</v>
      </c>
      <c r="C7" s="52"/>
      <c r="D7" s="53"/>
      <c r="E7" s="11"/>
      <c r="F7" s="4"/>
    </row>
    <row r="8" spans="1:8">
      <c r="A8" s="52">
        <v>1</v>
      </c>
      <c r="B8" s="54" t="s">
        <v>70</v>
      </c>
      <c r="C8" s="52">
        <v>65.180000000000007</v>
      </c>
      <c r="D8" s="53">
        <f>D6+C8</f>
        <v>862.73</v>
      </c>
      <c r="E8" s="1"/>
      <c r="F8" s="1"/>
    </row>
    <row r="9" spans="1:8">
      <c r="A9" s="52"/>
      <c r="B9" s="53"/>
      <c r="C9" s="53"/>
      <c r="D9" s="53"/>
      <c r="E9" s="1"/>
      <c r="F9" s="1"/>
    </row>
    <row r="10" spans="1:8">
      <c r="A10" s="52"/>
      <c r="B10" s="54"/>
      <c r="C10" s="52"/>
      <c r="D10" s="53"/>
      <c r="E10" s="1"/>
      <c r="F10" s="1"/>
    </row>
    <row r="11" spans="1:8">
      <c r="A11" s="52"/>
      <c r="B11" s="52"/>
      <c r="C11" s="52"/>
      <c r="D11" s="53"/>
      <c r="E11" s="1"/>
      <c r="F11" s="1"/>
    </row>
    <row r="12" spans="1:8">
      <c r="A12" s="52"/>
      <c r="B12" s="52"/>
      <c r="C12" s="52"/>
      <c r="D12" s="53"/>
      <c r="E12" s="1"/>
      <c r="F12" s="1"/>
    </row>
    <row r="13" spans="1:8">
      <c r="A13" s="52"/>
      <c r="B13" s="52"/>
      <c r="C13" s="52"/>
      <c r="D13" s="52"/>
      <c r="E13" s="1"/>
      <c r="F13" s="1"/>
    </row>
    <row r="14" spans="1:8">
      <c r="A14" s="52"/>
      <c r="B14" s="54"/>
      <c r="C14" s="52"/>
      <c r="D14" s="52"/>
      <c r="E14" s="1"/>
      <c r="F14" s="1"/>
    </row>
    <row r="15" spans="1:8">
      <c r="A15" s="52"/>
      <c r="B15" s="53"/>
      <c r="C15" s="53"/>
      <c r="D15" s="53"/>
      <c r="E15" s="1"/>
      <c r="F15" s="1"/>
    </row>
    <row r="16" spans="1:8">
      <c r="A16" s="52"/>
      <c r="B16" s="53"/>
      <c r="C16" s="52"/>
      <c r="D16" s="52"/>
      <c r="E16" s="1"/>
      <c r="F16" s="1"/>
    </row>
    <row r="17" spans="1:6">
      <c r="A17" s="52"/>
      <c r="B17" s="52"/>
      <c r="C17" s="52"/>
      <c r="D17" s="52"/>
      <c r="E17" s="1"/>
      <c r="F17" s="1"/>
    </row>
    <row r="18" spans="1:6">
      <c r="A18" s="52"/>
      <c r="B18" s="54"/>
      <c r="C18" s="52"/>
      <c r="D18" s="52"/>
      <c r="E18" s="1"/>
      <c r="F18" s="1"/>
    </row>
    <row r="19" spans="1:6">
      <c r="A19" s="52"/>
      <c r="B19" s="53"/>
      <c r="C19" s="53"/>
      <c r="D19" s="53"/>
      <c r="E19" s="1"/>
      <c r="F19" s="1"/>
    </row>
    <row r="20" spans="1:6">
      <c r="A20" s="52"/>
      <c r="B20" s="53"/>
      <c r="C20" s="52"/>
      <c r="D20" s="52"/>
      <c r="E20" s="1"/>
      <c r="F20" s="1"/>
    </row>
    <row r="21" spans="1:6">
      <c r="A21" s="52"/>
      <c r="B21" s="52"/>
      <c r="C21" s="52"/>
      <c r="D21" s="52"/>
      <c r="E21" s="1"/>
      <c r="F21" s="1"/>
    </row>
    <row r="22" spans="1:6">
      <c r="A22" s="52"/>
      <c r="B22" s="52"/>
      <c r="C22" s="52"/>
      <c r="D22" s="52"/>
      <c r="E22" s="1"/>
      <c r="F22" s="1"/>
    </row>
    <row r="23" spans="1:6">
      <c r="A23" s="52"/>
      <c r="B23" s="52"/>
      <c r="C23" s="52"/>
      <c r="D23" s="52"/>
      <c r="E23" s="1"/>
      <c r="F23" s="1"/>
    </row>
    <row r="24" spans="1:6">
      <c r="A24" s="52"/>
      <c r="B24" s="54"/>
      <c r="C24" s="52"/>
      <c r="D24" s="52"/>
      <c r="E24" s="1"/>
      <c r="F24" s="1"/>
    </row>
    <row r="25" spans="1:6">
      <c r="A25" s="52"/>
      <c r="B25" s="53"/>
      <c r="C25" s="53"/>
      <c r="D25" s="53"/>
      <c r="E25" s="1"/>
      <c r="F25" s="1"/>
    </row>
    <row r="26" spans="1:6">
      <c r="A26" s="52"/>
      <c r="B26" s="53"/>
      <c r="C26" s="52"/>
      <c r="D26" s="52"/>
      <c r="E26" s="1"/>
      <c r="F26" s="1"/>
    </row>
    <row r="27" spans="1:6">
      <c r="A27" s="52"/>
      <c r="B27" s="54"/>
      <c r="C27" s="52"/>
      <c r="D27" s="52"/>
      <c r="E27" s="1"/>
      <c r="F27" s="1"/>
    </row>
    <row r="28" spans="1:6">
      <c r="A28" s="52"/>
      <c r="B28" s="53"/>
      <c r="C28" s="53"/>
      <c r="D28" s="53"/>
      <c r="E28" s="1"/>
      <c r="F28" s="1"/>
    </row>
    <row r="29" spans="1:6">
      <c r="A29" s="52"/>
      <c r="B29" s="53"/>
      <c r="C29" s="52"/>
      <c r="D29" s="52"/>
      <c r="E29" s="1"/>
      <c r="F29" s="1"/>
    </row>
    <row r="30" spans="1:6">
      <c r="A30" s="52"/>
      <c r="B30" s="52"/>
      <c r="C30" s="52"/>
      <c r="D30" s="52"/>
      <c r="E30" s="1"/>
      <c r="F30" s="1"/>
    </row>
    <row r="31" spans="1:6">
      <c r="A31" s="52"/>
      <c r="B31" s="52"/>
      <c r="C31" s="52"/>
      <c r="D31" s="52"/>
      <c r="E31" s="1"/>
      <c r="F31" s="1"/>
    </row>
    <row r="32" spans="1:6">
      <c r="A32" s="52"/>
      <c r="B32" s="52"/>
      <c r="C32" s="52"/>
      <c r="D32" s="53"/>
      <c r="E32" s="1"/>
      <c r="F32" s="1"/>
    </row>
    <row r="33" spans="1:6">
      <c r="A33" s="52"/>
      <c r="B33" s="52"/>
      <c r="C33" s="52"/>
      <c r="D33" s="52"/>
      <c r="E33" s="1"/>
      <c r="F33" s="1"/>
    </row>
    <row r="34" spans="1:6">
      <c r="A34" s="52"/>
      <c r="B34" s="53"/>
      <c r="C34" s="53"/>
      <c r="D34" s="53"/>
      <c r="E34" s="1"/>
      <c r="F34" s="1"/>
    </row>
    <row r="35" spans="1:6">
      <c r="A35" s="55"/>
      <c r="B35" s="55"/>
      <c r="C35" s="55"/>
      <c r="D35" s="55"/>
    </row>
    <row r="36" spans="1:6">
      <c r="A36" s="55"/>
      <c r="B36" s="55"/>
      <c r="C36" s="55"/>
      <c r="D36" s="55"/>
    </row>
    <row r="37" spans="1:6">
      <c r="A37" s="55"/>
      <c r="B37" s="55"/>
      <c r="C37" s="55"/>
      <c r="D37" s="55"/>
    </row>
    <row r="38" spans="1:6">
      <c r="A38" s="55"/>
      <c r="B38" s="55"/>
      <c r="C38" s="55"/>
      <c r="D38" s="55"/>
    </row>
    <row r="39" spans="1:6">
      <c r="A39" s="55"/>
      <c r="B39" s="55"/>
      <c r="C39" s="55"/>
      <c r="D39" s="55"/>
    </row>
    <row r="40" spans="1:6">
      <c r="A40" s="55"/>
      <c r="B40" s="55"/>
      <c r="C40" s="55"/>
      <c r="D40" s="5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A7" sqref="A7:B8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70" t="s">
        <v>60</v>
      </c>
      <c r="C1" s="70"/>
      <c r="D1" s="70"/>
      <c r="E1" s="7"/>
      <c r="F1" s="7"/>
      <c r="G1" s="7"/>
      <c r="H1" s="7"/>
    </row>
    <row r="2" spans="1:8" ht="15.75">
      <c r="A2" s="1"/>
      <c r="B2" s="2" t="s">
        <v>30</v>
      </c>
      <c r="C2" s="1"/>
      <c r="D2" s="1"/>
      <c r="E2" s="1"/>
      <c r="F2" s="1"/>
      <c r="G2" s="1"/>
      <c r="H2" s="1"/>
    </row>
    <row r="3" spans="1:8" ht="20.100000000000001" customHeight="1">
      <c r="A3" s="1"/>
      <c r="B3" s="69" t="s">
        <v>6</v>
      </c>
      <c r="C3" s="69"/>
      <c r="D3" s="69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>
      <c r="A5" s="52"/>
      <c r="B5" s="53" t="s">
        <v>2</v>
      </c>
      <c r="C5" s="52"/>
      <c r="D5" s="52"/>
      <c r="E5" s="1"/>
      <c r="F5" s="1"/>
      <c r="G5" s="1"/>
      <c r="H5" s="1"/>
    </row>
    <row r="6" spans="1:8" s="1" customFormat="1">
      <c r="A6" s="52">
        <v>1</v>
      </c>
      <c r="B6" s="52" t="s">
        <v>63</v>
      </c>
      <c r="C6" s="52">
        <v>556.91999999999996</v>
      </c>
      <c r="D6" s="53">
        <v>556.91999999999996</v>
      </c>
    </row>
    <row r="7" spans="1:8" s="4" customFormat="1">
      <c r="A7" s="53"/>
      <c r="B7" s="53" t="s">
        <v>7</v>
      </c>
      <c r="C7" s="53"/>
      <c r="D7" s="53"/>
    </row>
    <row r="8" spans="1:8" s="4" customFormat="1" ht="45">
      <c r="A8" s="52">
        <v>1</v>
      </c>
      <c r="B8" s="52" t="s">
        <v>65</v>
      </c>
      <c r="C8" s="52">
        <v>3918</v>
      </c>
      <c r="D8" s="53">
        <f>D6+C8</f>
        <v>4474.92</v>
      </c>
    </row>
    <row r="9" spans="1:8" s="4" customFormat="1">
      <c r="A9" s="52"/>
      <c r="B9" s="53"/>
      <c r="C9" s="52"/>
      <c r="D9" s="53"/>
    </row>
    <row r="10" spans="1:8" s="1" customFormat="1">
      <c r="A10" s="52"/>
      <c r="B10" s="54"/>
      <c r="C10" s="52"/>
      <c r="D10" s="53"/>
    </row>
    <row r="11" spans="1:8" s="1" customFormat="1">
      <c r="A11" s="52"/>
      <c r="B11" s="53"/>
      <c r="C11" s="53"/>
      <c r="D11" s="53"/>
    </row>
    <row r="12" spans="1:8" s="1" customFormat="1">
      <c r="A12" s="52"/>
      <c r="B12" s="53"/>
      <c r="C12" s="52"/>
      <c r="D12" s="52"/>
    </row>
    <row r="13" spans="1:8" s="1" customFormat="1">
      <c r="A13" s="52"/>
      <c r="B13" s="52"/>
      <c r="C13" s="52"/>
      <c r="D13" s="52"/>
    </row>
    <row r="14" spans="1:8" s="4" customFormat="1">
      <c r="A14" s="53"/>
      <c r="B14" s="53"/>
      <c r="C14" s="53"/>
      <c r="D14" s="53"/>
    </row>
    <row r="15" spans="1:8" s="1" customFormat="1">
      <c r="A15" s="52"/>
      <c r="B15" s="53"/>
      <c r="C15" s="52"/>
      <c r="D15" s="52"/>
    </row>
    <row r="16" spans="1:8" s="1" customFormat="1">
      <c r="A16" s="52"/>
      <c r="B16" s="52"/>
      <c r="C16" s="52"/>
      <c r="D16" s="52"/>
    </row>
    <row r="17" spans="1:4" s="1" customFormat="1">
      <c r="A17" s="52"/>
      <c r="B17" s="53"/>
      <c r="C17" s="53"/>
      <c r="D17" s="53"/>
    </row>
    <row r="18" spans="1:4" s="1" customFormat="1">
      <c r="A18" s="53"/>
      <c r="B18" s="53"/>
      <c r="C18" s="53"/>
      <c r="D18" s="53"/>
    </row>
    <row r="19" spans="1:4" s="1" customFormat="1" ht="15.75" customHeight="1">
      <c r="A19" s="52"/>
      <c r="B19" s="52"/>
      <c r="C19" s="52"/>
      <c r="D19" s="52"/>
    </row>
    <row r="20" spans="1:4" s="1" customFormat="1">
      <c r="A20" s="52"/>
      <c r="B20" s="53"/>
      <c r="C20" s="53"/>
      <c r="D20" s="53"/>
    </row>
    <row r="21" spans="1:4" s="1" customFormat="1">
      <c r="A21" s="52"/>
      <c r="B21" s="52"/>
      <c r="C21" s="53"/>
      <c r="D21" s="53"/>
    </row>
    <row r="22" spans="1:4">
      <c r="A22" s="56"/>
      <c r="B22" s="57"/>
      <c r="C22" s="56"/>
      <c r="D22" s="56"/>
    </row>
    <row r="23" spans="1:4">
      <c r="A23" s="56"/>
      <c r="B23" s="58"/>
      <c r="C23" s="56"/>
      <c r="D23" s="56"/>
    </row>
    <row r="24" spans="1:4">
      <c r="A24" s="56"/>
      <c r="B24" s="58"/>
      <c r="C24" s="56"/>
      <c r="D24" s="56"/>
    </row>
    <row r="25" spans="1:4">
      <c r="A25" s="56"/>
      <c r="B25" s="58"/>
      <c r="C25" s="56"/>
      <c r="D25" s="56"/>
    </row>
    <row r="26" spans="1:4">
      <c r="A26" s="56"/>
      <c r="B26" s="57"/>
      <c r="C26" s="59"/>
      <c r="D26" s="59"/>
    </row>
    <row r="27" spans="1:4">
      <c r="A27" s="56"/>
      <c r="B27" s="57"/>
      <c r="C27" s="56"/>
      <c r="D27" s="56"/>
    </row>
    <row r="28" spans="1:4">
      <c r="A28" s="56"/>
      <c r="B28" s="58"/>
      <c r="C28" s="56"/>
      <c r="D28" s="56"/>
    </row>
    <row r="29" spans="1:4">
      <c r="A29" s="15"/>
      <c r="B29" s="31"/>
      <c r="C29" s="14"/>
      <c r="D29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B8" sqref="B8:C9"/>
    </sheetView>
  </sheetViews>
  <sheetFormatPr defaultRowHeight="15"/>
  <cols>
    <col min="1" max="1" width="4.28515625" customWidth="1"/>
    <col min="2" max="2" width="46" customWidth="1"/>
  </cols>
  <sheetData>
    <row r="1" spans="1:5" ht="21" customHeight="1">
      <c r="A1" s="1"/>
      <c r="B1" s="70" t="s">
        <v>60</v>
      </c>
      <c r="C1" s="70"/>
      <c r="D1" s="70"/>
    </row>
    <row r="2" spans="1:5" ht="15.75">
      <c r="A2" s="1"/>
      <c r="B2" s="2" t="s">
        <v>30</v>
      </c>
      <c r="C2" s="1"/>
      <c r="D2" s="1"/>
    </row>
    <row r="3" spans="1:5">
      <c r="A3" s="1"/>
      <c r="B3" s="69" t="s">
        <v>45</v>
      </c>
      <c r="C3" s="69"/>
      <c r="D3" s="69"/>
      <c r="E3" s="44"/>
    </row>
    <row r="4" spans="1:5" ht="30">
      <c r="A4" s="8"/>
      <c r="B4" s="45" t="s">
        <v>0</v>
      </c>
      <c r="C4" s="38" t="s">
        <v>1</v>
      </c>
      <c r="D4" s="45" t="s">
        <v>26</v>
      </c>
      <c r="E4" s="44"/>
    </row>
    <row r="5" spans="1:5">
      <c r="A5" s="52"/>
      <c r="B5" s="53" t="s">
        <v>3</v>
      </c>
      <c r="C5" s="52"/>
      <c r="D5" s="38"/>
      <c r="E5" s="44"/>
    </row>
    <row r="6" spans="1:5">
      <c r="A6" s="52">
        <v>1</v>
      </c>
      <c r="B6" s="52" t="s">
        <v>64</v>
      </c>
      <c r="C6" s="52">
        <v>835.38</v>
      </c>
      <c r="D6" s="3">
        <v>835.38</v>
      </c>
      <c r="E6" s="44"/>
    </row>
    <row r="7" spans="1:5">
      <c r="A7" s="53"/>
      <c r="B7" s="53" t="s">
        <v>12</v>
      </c>
      <c r="C7" s="53"/>
      <c r="D7" s="3"/>
      <c r="E7" s="44"/>
    </row>
    <row r="8" spans="1:5">
      <c r="A8" s="52">
        <v>1</v>
      </c>
      <c r="B8" s="52" t="s">
        <v>64</v>
      </c>
      <c r="C8" s="52">
        <v>260.7</v>
      </c>
      <c r="D8" s="3"/>
      <c r="E8" s="44"/>
    </row>
    <row r="9" spans="1:5" ht="30">
      <c r="A9" s="52">
        <v>2</v>
      </c>
      <c r="B9" s="52" t="s">
        <v>71</v>
      </c>
      <c r="C9" s="52">
        <v>1000</v>
      </c>
      <c r="D9" s="3"/>
      <c r="E9" s="44"/>
    </row>
    <row r="10" spans="1:5">
      <c r="A10" s="52"/>
      <c r="B10" s="52" t="s">
        <v>72</v>
      </c>
      <c r="C10" s="52">
        <f>SUM(C8:C9)</f>
        <v>1260.7</v>
      </c>
      <c r="D10" s="3">
        <f>D6+C10</f>
        <v>2096.08</v>
      </c>
      <c r="E10" s="44"/>
    </row>
    <row r="11" spans="1:5">
      <c r="A11" s="52"/>
      <c r="B11" s="53"/>
      <c r="C11" s="53"/>
      <c r="D11" s="3"/>
      <c r="E11" s="44"/>
    </row>
    <row r="12" spans="1:5">
      <c r="A12" s="52"/>
      <c r="B12" s="52"/>
      <c r="C12" s="52"/>
      <c r="D12" s="3"/>
      <c r="E12" s="44"/>
    </row>
    <row r="13" spans="1:5">
      <c r="A13" s="52"/>
      <c r="B13" s="53"/>
      <c r="C13" s="52"/>
      <c r="D13" s="3"/>
      <c r="E13" s="44"/>
    </row>
    <row r="14" spans="1:5">
      <c r="A14" s="53"/>
      <c r="B14" s="52"/>
      <c r="C14" s="52"/>
      <c r="D14" s="3"/>
      <c r="E14" s="44"/>
    </row>
    <row r="15" spans="1:5">
      <c r="A15" s="52"/>
      <c r="B15" s="52"/>
      <c r="C15" s="52"/>
      <c r="D15" s="38"/>
      <c r="E15" s="44"/>
    </row>
    <row r="16" spans="1:5">
      <c r="A16" s="52"/>
      <c r="B16" s="53"/>
      <c r="C16" s="53"/>
      <c r="D16" s="3"/>
      <c r="E16" s="44"/>
    </row>
    <row r="17" spans="1:5">
      <c r="A17" s="52"/>
      <c r="B17" s="53"/>
      <c r="C17" s="52"/>
      <c r="D17" s="38"/>
      <c r="E17" s="44"/>
    </row>
    <row r="18" spans="1:5">
      <c r="A18" s="52"/>
      <c r="B18" s="52"/>
      <c r="C18" s="52"/>
      <c r="D18" s="38"/>
      <c r="E18" s="44"/>
    </row>
    <row r="19" spans="1:5">
      <c r="A19" s="53"/>
      <c r="B19" s="53"/>
      <c r="C19" s="53"/>
      <c r="D19" s="3"/>
      <c r="E19" s="44"/>
    </row>
    <row r="20" spans="1:5">
      <c r="A20" s="52"/>
      <c r="B20" s="53"/>
      <c r="C20" s="52"/>
      <c r="D20" s="38"/>
      <c r="E20" s="44"/>
    </row>
    <row r="21" spans="1:5">
      <c r="A21" s="52"/>
      <c r="B21" s="52"/>
      <c r="C21" s="52"/>
      <c r="D21" s="38"/>
      <c r="E21" s="44"/>
    </row>
    <row r="22" spans="1:5">
      <c r="A22" s="52"/>
      <c r="B22" s="53"/>
      <c r="C22" s="53"/>
      <c r="D22" s="3"/>
      <c r="E22" s="44"/>
    </row>
    <row r="23" spans="1:5">
      <c r="A23" s="53"/>
      <c r="B23" s="53"/>
      <c r="C23" s="53"/>
      <c r="D23" s="3"/>
    </row>
    <row r="24" spans="1:5">
      <c r="A24" s="52"/>
      <c r="B24" s="52"/>
      <c r="C24" s="52"/>
      <c r="D24" s="13"/>
    </row>
    <row r="25" spans="1:5">
      <c r="A25" s="52"/>
      <c r="B25" s="53"/>
      <c r="C25" s="53"/>
      <c r="D25" s="3"/>
    </row>
    <row r="26" spans="1:5">
      <c r="A26" s="52"/>
      <c r="B26" s="52"/>
      <c r="C26" s="53"/>
      <c r="D26" s="3"/>
    </row>
    <row r="27" spans="1:5">
      <c r="A27" s="56"/>
      <c r="B27" s="57"/>
      <c r="C27" s="56"/>
      <c r="D27" s="15"/>
    </row>
    <row r="28" spans="1:5">
      <c r="A28" s="56"/>
      <c r="B28" s="58"/>
      <c r="C28" s="56"/>
      <c r="D28" s="15"/>
    </row>
    <row r="29" spans="1:5">
      <c r="A29" s="56"/>
      <c r="B29" s="58"/>
      <c r="C29" s="56"/>
      <c r="D29" s="15"/>
    </row>
    <row r="30" spans="1:5">
      <c r="A30" s="56"/>
      <c r="B30" s="58"/>
      <c r="C30" s="56"/>
      <c r="D30" s="15"/>
    </row>
    <row r="31" spans="1:5">
      <c r="A31" s="56"/>
      <c r="B31" s="57"/>
      <c r="C31" s="59"/>
      <c r="D31" s="14"/>
    </row>
    <row r="32" spans="1:5">
      <c r="A32" s="15"/>
      <c r="B32" s="31"/>
      <c r="C32" s="15"/>
      <c r="D32" s="15"/>
    </row>
    <row r="33" spans="1:4">
      <c r="A33" s="15"/>
      <c r="B33" s="24"/>
      <c r="C33" s="15"/>
      <c r="D33" s="15"/>
    </row>
    <row r="34" spans="1:4">
      <c r="A34" s="15"/>
      <c r="B34" s="31"/>
      <c r="C34" s="14"/>
      <c r="D34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B6" sqref="B6:C6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73" t="s">
        <v>60</v>
      </c>
      <c r="C1" s="73"/>
      <c r="D1" s="73"/>
      <c r="E1" s="7"/>
      <c r="F1" s="7"/>
      <c r="G1" s="7"/>
      <c r="H1" s="7"/>
    </row>
    <row r="2" spans="1:8" ht="21.6" customHeight="1">
      <c r="A2" s="6"/>
      <c r="B2" s="71" t="s">
        <v>30</v>
      </c>
      <c r="C2" s="71"/>
      <c r="D2" s="71"/>
      <c r="E2" s="1"/>
      <c r="F2" s="1"/>
      <c r="G2" s="1"/>
      <c r="H2" s="1"/>
    </row>
    <row r="3" spans="1:8" ht="17.25" customHeight="1">
      <c r="A3" s="6"/>
      <c r="B3" s="72" t="s">
        <v>46</v>
      </c>
      <c r="C3" s="72"/>
      <c r="D3" s="72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ht="15.75">
      <c r="A5" s="61"/>
      <c r="B5" s="62" t="s">
        <v>12</v>
      </c>
      <c r="C5" s="61"/>
      <c r="D5" s="61"/>
      <c r="E5" s="1"/>
      <c r="F5" s="1"/>
      <c r="G5" s="1"/>
      <c r="H5" s="1"/>
    </row>
    <row r="6" spans="1:8">
      <c r="A6" s="52">
        <v>1</v>
      </c>
      <c r="B6" s="52" t="s">
        <v>69</v>
      </c>
      <c r="C6" s="63">
        <v>3329.71</v>
      </c>
      <c r="D6" s="53">
        <v>3329.71</v>
      </c>
    </row>
    <row r="7" spans="1:8">
      <c r="A7" s="59"/>
      <c r="B7" s="59"/>
      <c r="C7" s="64"/>
      <c r="D7" s="59"/>
    </row>
    <row r="8" spans="1:8">
      <c r="A8" s="52"/>
      <c r="B8" s="53"/>
      <c r="C8" s="52"/>
      <c r="D8" s="65"/>
    </row>
    <row r="9" spans="1:8">
      <c r="A9" s="52"/>
      <c r="B9" s="52"/>
      <c r="C9" s="52"/>
      <c r="D9" s="59"/>
    </row>
    <row r="10" spans="1:8">
      <c r="A10" s="53"/>
      <c r="B10" s="53"/>
      <c r="C10" s="53"/>
      <c r="D10" s="66"/>
    </row>
    <row r="11" spans="1:8">
      <c r="A11" s="53"/>
      <c r="B11" s="53"/>
      <c r="C11" s="53"/>
      <c r="D11" s="56"/>
    </row>
    <row r="12" spans="1:8">
      <c r="A12" s="56"/>
      <c r="B12" s="56"/>
      <c r="C12" s="56"/>
      <c r="D12" s="56"/>
    </row>
    <row r="13" spans="1:8">
      <c r="A13" s="56"/>
      <c r="B13" s="56"/>
      <c r="C13" s="56"/>
      <c r="D13" s="56"/>
    </row>
    <row r="14" spans="1:8">
      <c r="A14" s="56"/>
      <c r="B14" s="59"/>
      <c r="C14" s="59"/>
      <c r="D14" s="59"/>
    </row>
    <row r="15" spans="1:8">
      <c r="A15" s="56"/>
      <c r="B15" s="59"/>
      <c r="C15" s="56"/>
      <c r="D15" s="56"/>
    </row>
    <row r="16" spans="1:8">
      <c r="A16" s="56"/>
      <c r="B16" s="54"/>
      <c r="C16" s="56"/>
      <c r="D16" s="56"/>
    </row>
    <row r="17" spans="1:4">
      <c r="A17" s="56"/>
      <c r="B17" s="56"/>
      <c r="C17" s="56"/>
      <c r="D17" s="56"/>
    </row>
    <row r="18" spans="1:4">
      <c r="A18" s="56"/>
      <c r="B18" s="59"/>
      <c r="C18" s="59"/>
      <c r="D18" s="59"/>
    </row>
    <row r="19" spans="1:4">
      <c r="A19" s="56"/>
      <c r="B19" s="59"/>
      <c r="C19" s="56"/>
      <c r="D19" s="56"/>
    </row>
    <row r="20" spans="1:4">
      <c r="A20" s="56"/>
      <c r="B20" s="58"/>
      <c r="C20" s="56"/>
      <c r="D20" s="56"/>
    </row>
    <row r="21" spans="1:4">
      <c r="A21" s="56"/>
      <c r="B21" s="52"/>
      <c r="C21" s="56"/>
      <c r="D21" s="56"/>
    </row>
    <row r="22" spans="1:4">
      <c r="A22" s="56"/>
      <c r="B22" s="59"/>
      <c r="C22" s="59"/>
      <c r="D22" s="59"/>
    </row>
    <row r="23" spans="1:4">
      <c r="A23" s="56"/>
      <c r="B23" s="67"/>
      <c r="C23" s="56"/>
      <c r="D23" s="56"/>
    </row>
    <row r="24" spans="1:4">
      <c r="A24" s="56"/>
      <c r="B24" s="58"/>
      <c r="C24" s="56"/>
      <c r="D24" s="56"/>
    </row>
    <row r="25" spans="1:4">
      <c r="A25" s="56"/>
      <c r="B25" s="52"/>
      <c r="C25" s="56"/>
      <c r="D25" s="59"/>
    </row>
    <row r="26" spans="1:4">
      <c r="A26" s="56"/>
      <c r="B26" s="67"/>
      <c r="C26" s="59"/>
      <c r="D26" s="59"/>
    </row>
    <row r="27" spans="1:4">
      <c r="A27" s="56"/>
      <c r="B27" s="68"/>
      <c r="C27" s="56"/>
      <c r="D27" s="56"/>
    </row>
    <row r="28" spans="1:4">
      <c r="A28" s="56"/>
      <c r="B28" s="67"/>
      <c r="C28" s="59"/>
      <c r="D28" s="59"/>
    </row>
    <row r="29" spans="1:4">
      <c r="A29" s="56"/>
      <c r="B29" s="67"/>
      <c r="C29" s="56"/>
      <c r="D29" s="56"/>
    </row>
    <row r="30" spans="1:4">
      <c r="A30" s="56"/>
      <c r="B30" s="68"/>
      <c r="C30" s="56"/>
      <c r="D30" s="56"/>
    </row>
    <row r="31" spans="1:4">
      <c r="A31" s="15"/>
      <c r="B31" s="23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1" sqref="B1:D1"/>
    </sheetView>
  </sheetViews>
  <sheetFormatPr defaultRowHeight="15"/>
  <cols>
    <col min="1" max="1" width="5.140625" customWidth="1"/>
    <col min="2" max="2" width="45.28515625" customWidth="1"/>
  </cols>
  <sheetData>
    <row r="1" spans="1:4" ht="21">
      <c r="A1" s="1"/>
      <c r="B1" s="73" t="s">
        <v>60</v>
      </c>
      <c r="C1" s="73"/>
      <c r="D1" s="73"/>
    </row>
    <row r="2" spans="1:4" ht="15.75">
      <c r="A2" s="6"/>
      <c r="B2" s="71" t="s">
        <v>30</v>
      </c>
      <c r="C2" s="71"/>
      <c r="D2" s="71"/>
    </row>
    <row r="3" spans="1:4" ht="15.75">
      <c r="A3" s="6"/>
      <c r="B3" s="72" t="s">
        <v>48</v>
      </c>
      <c r="C3" s="72"/>
      <c r="D3" s="72"/>
    </row>
    <row r="4" spans="1:4" ht="26.25">
      <c r="A4" s="8"/>
      <c r="B4" s="9" t="s">
        <v>0</v>
      </c>
      <c r="C4" s="8" t="s">
        <v>1</v>
      </c>
      <c r="D4" s="8" t="s">
        <v>26</v>
      </c>
    </row>
    <row r="5" spans="1:4">
      <c r="A5" s="10"/>
      <c r="B5" s="3"/>
      <c r="C5" s="10"/>
      <c r="D5" s="10"/>
    </row>
    <row r="6" spans="1:4">
      <c r="A6" s="38"/>
      <c r="B6" s="38"/>
      <c r="C6" s="46"/>
      <c r="D6" s="3"/>
    </row>
    <row r="7" spans="1:4">
      <c r="A7" s="14"/>
      <c r="B7" s="14"/>
      <c r="C7" s="20"/>
      <c r="D7" s="14"/>
    </row>
    <row r="8" spans="1:4">
      <c r="A8" s="15"/>
      <c r="B8" s="13"/>
      <c r="C8" s="18"/>
      <c r="D8" s="50"/>
    </row>
    <row r="9" spans="1:4">
      <c r="A9" s="39"/>
      <c r="B9" s="40"/>
      <c r="C9" s="14"/>
      <c r="D9" s="14"/>
    </row>
    <row r="10" spans="1:4">
      <c r="A10" s="16"/>
      <c r="B10" s="21"/>
      <c r="C10" s="17"/>
      <c r="D10" s="19"/>
    </row>
    <row r="11" spans="1:4">
      <c r="A11" s="15"/>
      <c r="B11" s="13"/>
      <c r="C11" s="15"/>
      <c r="D11" s="15"/>
    </row>
    <row r="12" spans="1:4">
      <c r="A12" s="15"/>
      <c r="B12" s="15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4"/>
      <c r="C14" s="14"/>
      <c r="D14" s="14"/>
    </row>
    <row r="15" spans="1:4">
      <c r="A15" s="15"/>
      <c r="B15" s="14"/>
      <c r="C15" s="15"/>
      <c r="D15" s="15"/>
    </row>
    <row r="16" spans="1:4">
      <c r="A16" s="15"/>
      <c r="B16" s="42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2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3"/>
      <c r="C23" s="15"/>
      <c r="D23" s="15"/>
    </row>
    <row r="24" spans="1:4">
      <c r="A24" s="15"/>
      <c r="B24" s="22"/>
      <c r="C24" s="15"/>
      <c r="D24" s="15"/>
    </row>
    <row r="25" spans="1:4">
      <c r="A25" s="15"/>
      <c r="B25" s="38"/>
      <c r="C25" s="41"/>
      <c r="D25" s="14"/>
    </row>
    <row r="26" spans="1:4">
      <c r="A26" s="15"/>
      <c r="B26" s="23"/>
      <c r="C26" s="14"/>
      <c r="D26" s="14"/>
    </row>
    <row r="27" spans="1:4">
      <c r="A27" s="15"/>
      <c r="B27" s="25"/>
      <c r="C27" s="15"/>
      <c r="D27" s="15"/>
    </row>
    <row r="28" spans="1:4">
      <c r="A28" s="15"/>
      <c r="B28" s="23"/>
      <c r="C28" s="14"/>
      <c r="D28" s="14"/>
    </row>
    <row r="29" spans="1:4">
      <c r="A29" s="15"/>
      <c r="B29" s="23"/>
      <c r="C29" s="15"/>
      <c r="D29" s="15"/>
    </row>
    <row r="30" spans="1:4">
      <c r="A30" s="15"/>
      <c r="B30" s="32"/>
      <c r="C30" s="15"/>
      <c r="D30" s="15"/>
    </row>
    <row r="31" spans="1:4">
      <c r="A31" s="15"/>
      <c r="B31" s="23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D9" sqref="D9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73" t="s">
        <v>61</v>
      </c>
      <c r="C1" s="73"/>
      <c r="D1" s="73"/>
      <c r="E1" s="7"/>
      <c r="F1" s="7"/>
      <c r="G1" s="7"/>
      <c r="H1" s="7"/>
    </row>
    <row r="2" spans="1:8" ht="15.75">
      <c r="A2" s="6"/>
      <c r="B2" s="71" t="s">
        <v>30</v>
      </c>
      <c r="C2" s="71"/>
      <c r="D2" s="71"/>
      <c r="E2" s="1"/>
      <c r="F2" s="1"/>
      <c r="G2" s="1"/>
      <c r="H2" s="1"/>
    </row>
    <row r="3" spans="1:8" ht="15.75">
      <c r="A3" s="6"/>
      <c r="B3" s="72" t="s">
        <v>47</v>
      </c>
      <c r="C3" s="72"/>
      <c r="D3" s="72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>
      <c r="A5" s="60"/>
      <c r="B5" s="53" t="s">
        <v>10</v>
      </c>
      <c r="C5" s="61"/>
      <c r="D5" s="60"/>
      <c r="E5" s="1"/>
      <c r="F5" s="1"/>
      <c r="G5" s="1"/>
      <c r="H5" s="1"/>
    </row>
    <row r="6" spans="1:8" s="1" customFormat="1">
      <c r="A6" s="52">
        <v>1</v>
      </c>
      <c r="B6" s="52" t="s">
        <v>67</v>
      </c>
      <c r="C6" s="52">
        <v>5318.05</v>
      </c>
      <c r="D6" s="53">
        <v>5318.05</v>
      </c>
    </row>
    <row r="7" spans="1:8" s="5" customFormat="1">
      <c r="A7" s="59"/>
      <c r="B7" s="53" t="s">
        <v>13</v>
      </c>
      <c r="C7" s="56"/>
      <c r="D7" s="59"/>
    </row>
    <row r="8" spans="1:8">
      <c r="A8" s="56">
        <v>1</v>
      </c>
      <c r="B8" s="52" t="s">
        <v>73</v>
      </c>
      <c r="C8" s="56">
        <v>7653.64</v>
      </c>
      <c r="D8" s="59">
        <f>D6+C8</f>
        <v>12971.69</v>
      </c>
    </row>
    <row r="9" spans="1:8">
      <c r="A9" s="56"/>
      <c r="B9" s="52"/>
      <c r="C9" s="56"/>
      <c r="D9" s="56"/>
    </row>
    <row r="10" spans="1:8" s="5" customFormat="1">
      <c r="A10" s="56"/>
      <c r="B10" s="52"/>
      <c r="C10" s="56"/>
      <c r="D10" s="59"/>
    </row>
    <row r="11" spans="1:8">
      <c r="A11" s="56"/>
      <c r="B11" s="52"/>
      <c r="C11" s="56"/>
      <c r="D11" s="59"/>
    </row>
    <row r="12" spans="1:8">
      <c r="A12" s="59"/>
      <c r="B12" s="53"/>
      <c r="C12" s="59"/>
      <c r="D12" s="59"/>
    </row>
    <row r="13" spans="1:8">
      <c r="A13" s="59"/>
      <c r="B13" s="53"/>
      <c r="C13" s="59"/>
      <c r="D13" s="59"/>
    </row>
    <row r="14" spans="1:8">
      <c r="A14" s="56"/>
      <c r="B14" s="52"/>
      <c r="C14" s="56"/>
      <c r="D14" s="56"/>
    </row>
    <row r="15" spans="1:8">
      <c r="A15" s="56"/>
      <c r="B15" s="53"/>
      <c r="C15" s="59"/>
      <c r="D15" s="59"/>
    </row>
    <row r="16" spans="1:8">
      <c r="A16" s="56"/>
      <c r="B16" s="53"/>
      <c r="C16" s="56"/>
      <c r="D16" s="56"/>
    </row>
    <row r="17" spans="1:4">
      <c r="A17" s="56"/>
      <c r="B17" s="52"/>
      <c r="C17" s="56"/>
      <c r="D17" s="56"/>
    </row>
    <row r="18" spans="1:4">
      <c r="A18" s="56"/>
      <c r="B18" s="53"/>
      <c r="C18" s="59"/>
      <c r="D18" s="59"/>
    </row>
    <row r="19" spans="1:4">
      <c r="A19" s="56"/>
      <c r="B19" s="53"/>
      <c r="C19" s="59"/>
      <c r="D19" s="59"/>
    </row>
    <row r="20" spans="1:4">
      <c r="A20" s="56"/>
      <c r="B20" s="52"/>
      <c r="C20" s="56"/>
      <c r="D20" s="56"/>
    </row>
    <row r="21" spans="1:4">
      <c r="A21" s="56"/>
      <c r="B21" s="52"/>
      <c r="C21" s="56"/>
      <c r="D21" s="56"/>
    </row>
    <row r="22" spans="1:4">
      <c r="A22" s="56"/>
      <c r="B22" s="53"/>
      <c r="C22" s="59"/>
      <c r="D22" s="59"/>
    </row>
    <row r="23" spans="1:4">
      <c r="A23" s="56"/>
      <c r="B23" s="57"/>
      <c r="C23" s="56"/>
      <c r="D23" s="56"/>
    </row>
    <row r="24" spans="1:4">
      <c r="A24" s="56"/>
      <c r="B24" s="58"/>
      <c r="C24" s="56"/>
      <c r="D24" s="56"/>
    </row>
    <row r="25" spans="1:4">
      <c r="A25" s="56"/>
      <c r="B25" s="57"/>
      <c r="C25" s="59"/>
      <c r="D25" s="59"/>
    </row>
    <row r="26" spans="1:4">
      <c r="A26" s="56"/>
      <c r="B26" s="57"/>
      <c r="C26" s="56"/>
      <c r="D26" s="56"/>
    </row>
    <row r="27" spans="1:4">
      <c r="A27" s="56"/>
      <c r="B27" s="58"/>
      <c r="C27" s="56"/>
      <c r="D27" s="56"/>
    </row>
    <row r="28" spans="1:4">
      <c r="A28" s="56"/>
      <c r="B28" s="57"/>
      <c r="C28" s="59"/>
      <c r="D28" s="59"/>
    </row>
    <row r="29" spans="1:4">
      <c r="A29" s="56"/>
      <c r="B29" s="57"/>
      <c r="C29" s="56"/>
      <c r="D29" s="56"/>
    </row>
    <row r="30" spans="1:4">
      <c r="A30" s="56"/>
      <c r="B30" s="58"/>
      <c r="C30" s="56"/>
      <c r="D30" s="59"/>
    </row>
    <row r="31" spans="1:4">
      <c r="A31" s="56"/>
      <c r="B31" s="57"/>
      <c r="C31" s="59"/>
      <c r="D31" s="59"/>
    </row>
    <row r="32" spans="1:4">
      <c r="A32" s="56"/>
      <c r="B32" s="58"/>
      <c r="C32" s="56"/>
      <c r="D32" s="56"/>
    </row>
    <row r="33" spans="1:4">
      <c r="A33" s="56"/>
      <c r="B33" s="57"/>
      <c r="C33" s="59"/>
      <c r="D33" s="5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view="pageBreakPreview" zoomScale="60" zoomScaleNormal="65" workbookViewId="0">
      <selection activeCell="M16" sqref="M16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>
      <c r="A1" s="74" t="s">
        <v>62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21">
      <c r="A2" s="7" t="s">
        <v>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s="12" customFormat="1" ht="20.25" customHeight="1">
      <c r="A3" s="9"/>
      <c r="B3" s="33" t="s">
        <v>2</v>
      </c>
      <c r="C3" s="33" t="s">
        <v>5</v>
      </c>
      <c r="D3" s="33" t="s">
        <v>3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3" t="s">
        <v>13</v>
      </c>
      <c r="L3" s="33" t="s">
        <v>14</v>
      </c>
      <c r="M3" s="33" t="s">
        <v>15</v>
      </c>
      <c r="N3" s="27" t="s">
        <v>16</v>
      </c>
    </row>
    <row r="4" spans="1:14" ht="39.75" customHeight="1">
      <c r="A4" s="34" t="s">
        <v>28</v>
      </c>
      <c r="B4" s="28">
        <f>B5+B6+B7</f>
        <v>1894.87</v>
      </c>
      <c r="C4" s="28">
        <f>C5+C6+C7+C8</f>
        <v>4014.75</v>
      </c>
      <c r="D4" s="28">
        <f>D5+D6+D7+D8</f>
        <v>1965</v>
      </c>
      <c r="E4" s="28">
        <f t="shared" ref="E4:M4" si="0">E5+E6+E7+E8</f>
        <v>1898.0300000000002</v>
      </c>
      <c r="F4" s="28">
        <f t="shared" si="0"/>
        <v>1873.45</v>
      </c>
      <c r="G4" s="28">
        <f t="shared" si="0"/>
        <v>1780.8200000000002</v>
      </c>
      <c r="H4" s="28">
        <f t="shared" si="0"/>
        <v>1780.8200000000002</v>
      </c>
      <c r="I4" s="28">
        <f t="shared" si="0"/>
        <v>1780.8200000000002</v>
      </c>
      <c r="J4" s="28">
        <f t="shared" si="0"/>
        <v>1749.44</v>
      </c>
      <c r="K4" s="28">
        <f t="shared" si="0"/>
        <v>1749.44</v>
      </c>
      <c r="L4" s="28">
        <f t="shared" si="0"/>
        <v>1749.44</v>
      </c>
      <c r="M4" s="28">
        <f t="shared" si="0"/>
        <v>1749.44</v>
      </c>
      <c r="N4" s="28">
        <f t="shared" ref="N4:N24" si="1">SUM(B4:M4)</f>
        <v>23986.319999999996</v>
      </c>
    </row>
    <row r="5" spans="1:14" ht="39" customHeight="1">
      <c r="A5" s="34" t="s">
        <v>17</v>
      </c>
      <c r="B5" s="29">
        <v>826.34</v>
      </c>
      <c r="C5" s="29">
        <v>826.34</v>
      </c>
      <c r="D5" s="29">
        <v>826.34</v>
      </c>
      <c r="E5" s="29">
        <v>826.34</v>
      </c>
      <c r="F5" s="29">
        <v>826.34</v>
      </c>
      <c r="G5" s="29">
        <v>826.34</v>
      </c>
      <c r="H5" s="29">
        <v>826.34</v>
      </c>
      <c r="I5" s="29">
        <v>826.34</v>
      </c>
      <c r="J5" s="29">
        <v>828.96</v>
      </c>
      <c r="K5" s="29">
        <v>828.96</v>
      </c>
      <c r="L5" s="29">
        <v>828.96</v>
      </c>
      <c r="M5" s="29">
        <v>828.96</v>
      </c>
      <c r="N5" s="29">
        <f t="shared" si="1"/>
        <v>9926.5599999999977</v>
      </c>
    </row>
    <row r="6" spans="1:14" ht="60" customHeight="1">
      <c r="A6" s="34" t="s">
        <v>34</v>
      </c>
      <c r="B6" s="29">
        <v>114.05</v>
      </c>
      <c r="C6" s="29">
        <v>128.9</v>
      </c>
      <c r="D6" s="29">
        <v>184.18</v>
      </c>
      <c r="E6" s="29">
        <v>117.21</v>
      </c>
      <c r="F6" s="29">
        <v>92.63</v>
      </c>
      <c r="G6" s="29"/>
      <c r="H6" s="29"/>
      <c r="I6" s="29"/>
      <c r="J6" s="29"/>
      <c r="K6" s="29"/>
      <c r="L6" s="29"/>
      <c r="M6" s="29"/>
      <c r="N6" s="29">
        <f t="shared" si="1"/>
        <v>636.97</v>
      </c>
    </row>
    <row r="7" spans="1:14" ht="44.25" customHeight="1">
      <c r="A7" s="34" t="s">
        <v>35</v>
      </c>
      <c r="B7" s="29">
        <v>954.48</v>
      </c>
      <c r="C7" s="29">
        <v>954.48</v>
      </c>
      <c r="D7" s="29">
        <v>954.48</v>
      </c>
      <c r="E7" s="29">
        <v>954.48</v>
      </c>
      <c r="F7" s="29">
        <v>954.48</v>
      </c>
      <c r="G7" s="29">
        <v>954.48</v>
      </c>
      <c r="H7" s="29">
        <v>954.48</v>
      </c>
      <c r="I7" s="29">
        <v>954.48</v>
      </c>
      <c r="J7" s="29">
        <v>920.48</v>
      </c>
      <c r="K7" s="29">
        <v>920.48</v>
      </c>
      <c r="L7" s="29">
        <v>920.48</v>
      </c>
      <c r="M7" s="29">
        <v>920.48</v>
      </c>
      <c r="N7" s="29">
        <f>SUM(B7:M7)</f>
        <v>11317.759999999997</v>
      </c>
    </row>
    <row r="8" spans="1:14" ht="44.25" customHeight="1">
      <c r="A8" s="34" t="s">
        <v>51</v>
      </c>
      <c r="B8" s="29"/>
      <c r="C8" s="29">
        <v>2105.0300000000002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>
        <f>SUM(B8:M8)</f>
        <v>2105.0300000000002</v>
      </c>
    </row>
    <row r="9" spans="1:14" ht="36" customHeight="1">
      <c r="A9" s="35" t="s">
        <v>18</v>
      </c>
      <c r="B9" s="28">
        <f t="shared" ref="B9:M9" si="2">B10+B11+B12+B13</f>
        <v>1592.7799999999997</v>
      </c>
      <c r="C9" s="28">
        <f t="shared" si="2"/>
        <v>0</v>
      </c>
      <c r="D9" s="28">
        <f t="shared" si="2"/>
        <v>835.38</v>
      </c>
      <c r="E9" s="28">
        <f t="shared" si="2"/>
        <v>3918</v>
      </c>
      <c r="F9" s="28">
        <f t="shared" si="2"/>
        <v>0</v>
      </c>
      <c r="G9" s="28">
        <f t="shared" si="2"/>
        <v>1833.4099999999999</v>
      </c>
      <c r="H9" s="28">
        <f t="shared" si="2"/>
        <v>0</v>
      </c>
      <c r="I9" s="28">
        <f t="shared" si="2"/>
        <v>3107.57</v>
      </c>
      <c r="J9" s="28">
        <f t="shared" si="2"/>
        <v>1325.88</v>
      </c>
      <c r="K9" s="28">
        <f t="shared" si="2"/>
        <v>0</v>
      </c>
      <c r="L9" s="28">
        <f t="shared" si="2"/>
        <v>0</v>
      </c>
      <c r="M9" s="28">
        <f t="shared" si="2"/>
        <v>0</v>
      </c>
      <c r="N9" s="28">
        <f>SUM(B9:M9)</f>
        <v>12613.02</v>
      </c>
    </row>
    <row r="10" spans="1:14" ht="40.5" customHeight="1">
      <c r="A10" s="34" t="s">
        <v>19</v>
      </c>
      <c r="B10" s="29"/>
      <c r="C10" s="29"/>
      <c r="D10" s="29"/>
      <c r="E10" s="29"/>
      <c r="F10" s="29"/>
      <c r="G10" s="29">
        <v>797.55</v>
      </c>
      <c r="H10" s="29"/>
      <c r="I10" s="29"/>
      <c r="J10" s="29">
        <v>65.180000000000007</v>
      </c>
      <c r="K10" s="29"/>
      <c r="L10" s="29"/>
      <c r="M10" s="29"/>
      <c r="N10" s="28">
        <f t="shared" si="1"/>
        <v>862.73</v>
      </c>
    </row>
    <row r="11" spans="1:14" ht="45.75" customHeight="1">
      <c r="A11" s="34" t="s">
        <v>20</v>
      </c>
      <c r="B11" s="30">
        <v>556.91999999999996</v>
      </c>
      <c r="C11" s="29"/>
      <c r="D11" s="29"/>
      <c r="E11" s="29">
        <v>3918</v>
      </c>
      <c r="F11" s="29"/>
      <c r="G11" s="29"/>
      <c r="H11" s="29"/>
      <c r="I11" s="29"/>
      <c r="J11" s="29"/>
      <c r="K11" s="29"/>
      <c r="L11" s="29"/>
      <c r="M11" s="29"/>
      <c r="N11" s="28">
        <f t="shared" si="1"/>
        <v>4474.92</v>
      </c>
    </row>
    <row r="12" spans="1:14" ht="45.75" customHeight="1">
      <c r="A12" s="43" t="s">
        <v>31</v>
      </c>
      <c r="B12" s="30"/>
      <c r="C12" s="29"/>
      <c r="D12" s="29">
        <v>835.38</v>
      </c>
      <c r="E12" s="29"/>
      <c r="F12" s="29"/>
      <c r="G12" s="29"/>
      <c r="H12" s="29"/>
      <c r="I12" s="29"/>
      <c r="J12" s="29">
        <v>1260.7</v>
      </c>
      <c r="K12" s="29"/>
      <c r="L12" s="29"/>
      <c r="M12" s="29"/>
      <c r="N12" s="28">
        <f t="shared" si="1"/>
        <v>2096.08</v>
      </c>
    </row>
    <row r="13" spans="1:14" ht="21.75" customHeight="1">
      <c r="A13" s="34" t="s">
        <v>21</v>
      </c>
      <c r="B13" s="29">
        <v>1035.8599999999999</v>
      </c>
      <c r="C13" s="29"/>
      <c r="D13" s="29"/>
      <c r="E13" s="29"/>
      <c r="F13" s="29"/>
      <c r="G13" s="29">
        <v>1035.8599999999999</v>
      </c>
      <c r="H13" s="29"/>
      <c r="I13" s="29">
        <v>3107.57</v>
      </c>
      <c r="J13" s="29"/>
      <c r="K13" s="29"/>
      <c r="L13" s="29"/>
      <c r="M13" s="29"/>
      <c r="N13" s="29">
        <f t="shared" si="1"/>
        <v>5179.29</v>
      </c>
    </row>
    <row r="14" spans="1:14" ht="23.25" customHeight="1">
      <c r="A14" s="35" t="s">
        <v>22</v>
      </c>
      <c r="B14" s="28">
        <f>B15+B16+B17</f>
        <v>0</v>
      </c>
      <c r="C14" s="28">
        <f t="shared" ref="C14:M14" si="3">C15+C16+C17</f>
        <v>0</v>
      </c>
      <c r="D14" s="28">
        <f t="shared" si="3"/>
        <v>0</v>
      </c>
      <c r="E14" s="28">
        <f t="shared" si="3"/>
        <v>0</v>
      </c>
      <c r="F14" s="28">
        <f t="shared" si="3"/>
        <v>0</v>
      </c>
      <c r="G14" s="28">
        <f t="shared" si="3"/>
        <v>0</v>
      </c>
      <c r="H14" s="28">
        <f t="shared" si="3"/>
        <v>5318.05</v>
      </c>
      <c r="I14" s="28">
        <f t="shared" si="3"/>
        <v>0</v>
      </c>
      <c r="J14" s="28">
        <f t="shared" si="3"/>
        <v>3329.71</v>
      </c>
      <c r="K14" s="28">
        <f t="shared" si="3"/>
        <v>7653.64</v>
      </c>
      <c r="L14" s="28">
        <f t="shared" si="3"/>
        <v>0</v>
      </c>
      <c r="M14" s="28">
        <f t="shared" si="3"/>
        <v>0</v>
      </c>
      <c r="N14" s="28">
        <f t="shared" si="1"/>
        <v>16301.400000000001</v>
      </c>
    </row>
    <row r="15" spans="1:14" ht="42" customHeight="1">
      <c r="A15" s="34" t="s">
        <v>23</v>
      </c>
      <c r="B15" s="29"/>
      <c r="C15" s="29"/>
      <c r="D15" s="29"/>
      <c r="E15" s="29"/>
      <c r="F15" s="29"/>
      <c r="G15" s="29"/>
      <c r="H15" s="29">
        <v>5318.05</v>
      </c>
      <c r="I15" s="29"/>
      <c r="J15" s="29"/>
      <c r="K15" s="29">
        <v>7653.64</v>
      </c>
      <c r="L15" s="29"/>
      <c r="M15" s="29"/>
      <c r="N15" s="29">
        <f t="shared" si="1"/>
        <v>12971.69</v>
      </c>
    </row>
    <row r="16" spans="1:14" ht="40.5" customHeight="1">
      <c r="A16" s="34" t="s">
        <v>24</v>
      </c>
      <c r="B16" s="29"/>
      <c r="C16" s="29"/>
      <c r="D16" s="29"/>
      <c r="E16" s="29"/>
      <c r="F16" s="29"/>
      <c r="G16" s="29"/>
      <c r="H16" s="29"/>
      <c r="I16" s="29"/>
      <c r="J16" s="29">
        <v>3329.71</v>
      </c>
      <c r="K16" s="29"/>
      <c r="L16" s="29"/>
      <c r="M16" s="29"/>
      <c r="N16" s="29">
        <f t="shared" si="1"/>
        <v>3329.71</v>
      </c>
    </row>
    <row r="17" spans="1:14" ht="40.5" customHeight="1">
      <c r="A17" s="43" t="s">
        <v>32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>
        <f t="shared" si="1"/>
        <v>0</v>
      </c>
    </row>
    <row r="18" spans="1:14" ht="40.5" customHeight="1">
      <c r="A18" s="51" t="s">
        <v>50</v>
      </c>
      <c r="B18" s="29"/>
      <c r="C18" s="29"/>
      <c r="D18" s="29"/>
      <c r="E18" s="29"/>
      <c r="F18" s="29"/>
      <c r="G18" s="29"/>
      <c r="H18" s="29">
        <v>1545.6</v>
      </c>
      <c r="I18" s="29"/>
      <c r="J18" s="29"/>
      <c r="K18" s="29"/>
      <c r="L18" s="29"/>
      <c r="M18" s="29"/>
      <c r="N18" s="29">
        <f t="shared" si="1"/>
        <v>1545.6</v>
      </c>
    </row>
    <row r="19" spans="1:14" ht="40.5" customHeight="1">
      <c r="A19" s="35" t="s">
        <v>53</v>
      </c>
      <c r="B19" s="28">
        <f>B20+B21+B22</f>
        <v>1141.6399999999999</v>
      </c>
      <c r="C19" s="28">
        <f t="shared" ref="C19:M19" si="4">C20+C21+C22</f>
        <v>-757.27</v>
      </c>
      <c r="D19" s="28">
        <f t="shared" si="4"/>
        <v>559.69000000000005</v>
      </c>
      <c r="E19" s="28">
        <f t="shared" si="4"/>
        <v>48.519999999999996</v>
      </c>
      <c r="F19" s="28">
        <f t="shared" si="4"/>
        <v>491.22</v>
      </c>
      <c r="G19" s="28">
        <f t="shared" si="4"/>
        <v>210.93</v>
      </c>
      <c r="H19" s="28">
        <f t="shared" si="4"/>
        <v>435.84</v>
      </c>
      <c r="I19" s="28">
        <f t="shared" si="4"/>
        <v>301.44</v>
      </c>
      <c r="J19" s="28">
        <f t="shared" si="4"/>
        <v>-4.8600000000000136</v>
      </c>
      <c r="K19" s="28">
        <f t="shared" si="4"/>
        <v>5.6400000000000006</v>
      </c>
      <c r="L19" s="28">
        <f t="shared" si="4"/>
        <v>528.24</v>
      </c>
      <c r="M19" s="28">
        <f t="shared" si="4"/>
        <v>-190.56</v>
      </c>
      <c r="N19" s="28">
        <f t="shared" ref="N19:N23" si="5">SUM(B19:M19)</f>
        <v>2770.47</v>
      </c>
    </row>
    <row r="20" spans="1:14" ht="40.5" customHeight="1">
      <c r="A20" s="34" t="s">
        <v>54</v>
      </c>
      <c r="B20" s="29">
        <v>8.48</v>
      </c>
      <c r="C20" s="29">
        <v>399.96</v>
      </c>
      <c r="D20" s="29">
        <v>-37.57</v>
      </c>
      <c r="E20" s="29">
        <v>59.39</v>
      </c>
      <c r="F20" s="29">
        <v>59.39</v>
      </c>
      <c r="G20" s="29">
        <v>-48.48</v>
      </c>
      <c r="H20" s="29">
        <v>210</v>
      </c>
      <c r="I20" s="29">
        <v>210</v>
      </c>
      <c r="J20" s="29">
        <v>52.5</v>
      </c>
      <c r="K20" s="29">
        <v>15</v>
      </c>
      <c r="L20" s="29"/>
      <c r="M20" s="29">
        <v>-90</v>
      </c>
      <c r="N20" s="29">
        <f t="shared" si="5"/>
        <v>838.67</v>
      </c>
    </row>
    <row r="21" spans="1:14" ht="40.5" customHeight="1">
      <c r="A21" s="34" t="s">
        <v>55</v>
      </c>
      <c r="B21" s="29">
        <v>98.64</v>
      </c>
      <c r="C21" s="29">
        <v>98.64</v>
      </c>
      <c r="D21" s="29">
        <v>98.64</v>
      </c>
      <c r="E21" s="29">
        <v>98.64</v>
      </c>
      <c r="F21" s="29">
        <v>98.64</v>
      </c>
      <c r="G21" s="29">
        <v>98.64</v>
      </c>
      <c r="H21" s="29">
        <v>98.64</v>
      </c>
      <c r="I21" s="29">
        <v>98.64</v>
      </c>
      <c r="J21" s="29">
        <v>98.64</v>
      </c>
      <c r="K21" s="29">
        <v>98.64</v>
      </c>
      <c r="L21" s="29">
        <v>98.64</v>
      </c>
      <c r="M21" s="29">
        <v>98.64</v>
      </c>
      <c r="N21" s="29">
        <f t="shared" si="5"/>
        <v>1183.68</v>
      </c>
    </row>
    <row r="22" spans="1:14" ht="40.5" customHeight="1">
      <c r="A22" s="43" t="s">
        <v>56</v>
      </c>
      <c r="B22" s="29">
        <v>1034.52</v>
      </c>
      <c r="C22" s="29">
        <v>-1255.8699999999999</v>
      </c>
      <c r="D22" s="29">
        <v>498.62</v>
      </c>
      <c r="E22" s="29">
        <v>-109.51</v>
      </c>
      <c r="F22" s="29">
        <v>333.19</v>
      </c>
      <c r="G22" s="29">
        <v>160.77000000000001</v>
      </c>
      <c r="H22" s="29">
        <v>127.2</v>
      </c>
      <c r="I22" s="29">
        <v>-7.2</v>
      </c>
      <c r="J22" s="29">
        <v>-156</v>
      </c>
      <c r="K22" s="29">
        <v>-108</v>
      </c>
      <c r="L22" s="29">
        <v>429.6</v>
      </c>
      <c r="M22" s="29">
        <v>-199.2</v>
      </c>
      <c r="N22" s="29">
        <f t="shared" si="5"/>
        <v>748.12000000000012</v>
      </c>
    </row>
    <row r="23" spans="1:14" ht="40.5" customHeight="1">
      <c r="A23" s="51" t="s">
        <v>57</v>
      </c>
      <c r="B23" s="28">
        <v>518.17999999999995</v>
      </c>
      <c r="C23" s="28">
        <v>518.17999999999995</v>
      </c>
      <c r="D23" s="28">
        <v>518.17999999999995</v>
      </c>
      <c r="E23" s="28">
        <v>518.17999999999995</v>
      </c>
      <c r="F23" s="28">
        <v>518.17999999999995</v>
      </c>
      <c r="G23" s="28">
        <v>518.17999999999995</v>
      </c>
      <c r="H23" s="28"/>
      <c r="I23" s="28"/>
      <c r="J23" s="28"/>
      <c r="K23" s="28"/>
      <c r="L23" s="28"/>
      <c r="M23" s="28"/>
      <c r="N23" s="28">
        <f t="shared" si="5"/>
        <v>3109.0799999999995</v>
      </c>
    </row>
    <row r="24" spans="1:14" ht="39.75" customHeight="1">
      <c r="A24" s="35" t="s">
        <v>58</v>
      </c>
      <c r="B24" s="28">
        <v>1006.01</v>
      </c>
      <c r="C24" s="28">
        <v>1006.01</v>
      </c>
      <c r="D24" s="28">
        <v>1006.01</v>
      </c>
      <c r="E24" s="28">
        <v>1006.01</v>
      </c>
      <c r="F24" s="28">
        <v>1006.01</v>
      </c>
      <c r="G24" s="28">
        <v>1008.7</v>
      </c>
      <c r="H24" s="28">
        <v>1008.7</v>
      </c>
      <c r="I24" s="28">
        <v>1008.7</v>
      </c>
      <c r="J24" s="28">
        <v>1008.7</v>
      </c>
      <c r="K24" s="28">
        <v>1008.7</v>
      </c>
      <c r="L24" s="28">
        <v>1008.7</v>
      </c>
      <c r="M24" s="28">
        <v>1008.7</v>
      </c>
      <c r="N24" s="28">
        <f t="shared" si="1"/>
        <v>12090.950000000003</v>
      </c>
    </row>
    <row r="25" spans="1:14" ht="22.5" customHeight="1">
      <c r="A25" s="35" t="s">
        <v>25</v>
      </c>
      <c r="B25" s="28">
        <f t="shared" ref="B25:M25" si="6">B4+B9+B14+B18+B24+B19+B23</f>
        <v>6153.48</v>
      </c>
      <c r="C25" s="28">
        <f t="shared" si="6"/>
        <v>4781.67</v>
      </c>
      <c r="D25" s="28">
        <f>D4+D9+D14+D18+D24+D19+D23</f>
        <v>4884.26</v>
      </c>
      <c r="E25" s="28">
        <f t="shared" si="6"/>
        <v>7388.7400000000016</v>
      </c>
      <c r="F25" s="28">
        <f t="shared" si="6"/>
        <v>3888.86</v>
      </c>
      <c r="G25" s="28">
        <f t="shared" si="6"/>
        <v>5352.0400000000009</v>
      </c>
      <c r="H25" s="28">
        <f t="shared" si="6"/>
        <v>10089.010000000002</v>
      </c>
      <c r="I25" s="28">
        <f>I4+I9+I14+I18+I24+I19+I23</f>
        <v>6198.53</v>
      </c>
      <c r="J25" s="28">
        <f t="shared" si="6"/>
        <v>7408.8700000000008</v>
      </c>
      <c r="K25" s="28">
        <f t="shared" si="6"/>
        <v>10417.42</v>
      </c>
      <c r="L25" s="28">
        <f t="shared" si="6"/>
        <v>3286.38</v>
      </c>
      <c r="M25" s="28">
        <f t="shared" si="6"/>
        <v>2567.5800000000004</v>
      </c>
      <c r="N25" s="28">
        <f>N4+N9+N14+N18+N24+N19+N23</f>
        <v>72416.84</v>
      </c>
    </row>
    <row r="26" spans="1:14" ht="15.75">
      <c r="A26" s="75" t="s">
        <v>59</v>
      </c>
      <c r="B26" s="75"/>
      <c r="C26" s="75"/>
      <c r="D26" s="36"/>
      <c r="E26" s="36"/>
      <c r="F26" s="36"/>
      <c r="G26" s="36"/>
      <c r="H26" s="36"/>
      <c r="I26" s="36"/>
      <c r="J26" s="36"/>
      <c r="K26" s="36"/>
      <c r="L26" s="76" t="s">
        <v>29</v>
      </c>
      <c r="M26" s="76"/>
      <c r="N26" s="76"/>
    </row>
    <row r="27" spans="1:14" ht="15.75">
      <c r="A27" s="37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4" ht="15.75">
      <c r="A28" s="75" t="s">
        <v>27</v>
      </c>
      <c r="B28" s="75"/>
      <c r="C28" s="75"/>
      <c r="D28" s="36"/>
      <c r="E28" s="36"/>
      <c r="F28" s="36"/>
      <c r="G28" s="36"/>
      <c r="H28" s="36"/>
      <c r="I28" s="36"/>
      <c r="J28" s="36"/>
      <c r="K28" s="36"/>
      <c r="L28" s="76" t="s">
        <v>33</v>
      </c>
      <c r="M28" s="76"/>
      <c r="N28" s="76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D20" sqref="D20:E21"/>
    </sheetView>
  </sheetViews>
  <sheetFormatPr defaultRowHeight="15"/>
  <cols>
    <col min="1" max="1" width="4.42578125" customWidth="1"/>
    <col min="2" max="2" width="6.5703125" customWidth="1"/>
    <col min="3" max="3" width="48" customWidth="1"/>
    <col min="4" max="4" width="10.140625" customWidth="1"/>
    <col min="5" max="5" width="16.42578125" customWidth="1"/>
  </cols>
  <sheetData>
    <row r="1" spans="1:5">
      <c r="B1" s="5" t="s">
        <v>52</v>
      </c>
      <c r="C1" s="5"/>
    </row>
    <row r="2" spans="1:5">
      <c r="B2" s="5"/>
      <c r="C2" s="5" t="s">
        <v>30</v>
      </c>
    </row>
    <row r="3" spans="1:5">
      <c r="B3" s="5" t="s">
        <v>36</v>
      </c>
      <c r="C3" s="5"/>
    </row>
    <row r="4" spans="1:5">
      <c r="A4" s="47" t="s">
        <v>37</v>
      </c>
      <c r="B4" s="47" t="s">
        <v>37</v>
      </c>
      <c r="C4" s="47"/>
      <c r="D4" s="47" t="s">
        <v>38</v>
      </c>
      <c r="E4" s="47" t="s">
        <v>39</v>
      </c>
    </row>
    <row r="5" spans="1:5">
      <c r="A5" s="48" t="s">
        <v>40</v>
      </c>
      <c r="B5" s="48" t="s">
        <v>41</v>
      </c>
      <c r="C5" s="48" t="s">
        <v>42</v>
      </c>
      <c r="D5" s="48" t="s">
        <v>43</v>
      </c>
      <c r="E5" s="48" t="s">
        <v>44</v>
      </c>
    </row>
    <row r="6" spans="1:5">
      <c r="A6" s="15"/>
      <c r="B6" s="15"/>
      <c r="C6" s="15"/>
      <c r="D6" s="49"/>
      <c r="E6" s="15"/>
    </row>
    <row r="7" spans="1:5">
      <c r="A7" s="15"/>
      <c r="B7" s="15"/>
      <c r="C7" s="15"/>
      <c r="D7" s="49"/>
      <c r="E7" s="15"/>
    </row>
    <row r="8" spans="1:5">
      <c r="A8" s="15"/>
      <c r="B8" s="15"/>
      <c r="C8" s="15"/>
      <c r="D8" s="49"/>
      <c r="E8" s="15"/>
    </row>
    <row r="9" spans="1:5">
      <c r="A9" s="15"/>
      <c r="B9" s="15"/>
      <c r="C9" s="15"/>
      <c r="D9" s="49"/>
      <c r="E9" s="15"/>
    </row>
    <row r="10" spans="1:5">
      <c r="A10" s="15"/>
      <c r="B10" s="15"/>
      <c r="C10" s="15"/>
      <c r="D10" s="49"/>
      <c r="E10" s="15"/>
    </row>
    <row r="11" spans="1:5">
      <c r="A11" s="15"/>
      <c r="B11" s="15"/>
      <c r="C11" s="15"/>
      <c r="D11" s="49"/>
      <c r="E11" s="15"/>
    </row>
    <row r="12" spans="1:5">
      <c r="A12" s="15"/>
      <c r="B12" s="15"/>
      <c r="C12" s="15"/>
      <c r="D12" s="49"/>
      <c r="E12" s="15"/>
    </row>
    <row r="13" spans="1:5">
      <c r="A13" s="15"/>
      <c r="B13" s="15"/>
      <c r="C13" s="15"/>
      <c r="D13" s="49"/>
      <c r="E13" s="15"/>
    </row>
    <row r="14" spans="1:5">
      <c r="A14" s="15"/>
      <c r="B14" s="15"/>
      <c r="C14" s="15"/>
      <c r="D14" s="49"/>
      <c r="E14" s="15"/>
    </row>
    <row r="15" spans="1:5">
      <c r="A15" s="15"/>
      <c r="B15" s="15"/>
      <c r="C15" s="15"/>
      <c r="D15" s="49"/>
      <c r="E15" s="15"/>
    </row>
    <row r="16" spans="1:5">
      <c r="A16" s="15"/>
      <c r="B16" s="15"/>
      <c r="C16" s="15"/>
      <c r="D16" s="49"/>
      <c r="E16" s="15"/>
    </row>
    <row r="17" spans="1:5">
      <c r="A17" s="15"/>
      <c r="B17" s="15"/>
      <c r="C17" s="15"/>
      <c r="D17" s="49"/>
      <c r="E17" s="15"/>
    </row>
    <row r="18" spans="1:5">
      <c r="A18" s="15"/>
      <c r="B18" s="15"/>
      <c r="C18" s="15"/>
      <c r="D18" s="49"/>
      <c r="E18" s="15"/>
    </row>
    <row r="19" spans="1:5">
      <c r="A19" s="15"/>
      <c r="B19" s="15"/>
      <c r="C19" s="15"/>
      <c r="D19" s="49"/>
      <c r="E19" s="15"/>
    </row>
    <row r="20" spans="1:5">
      <c r="A20" s="15"/>
      <c r="B20" s="15"/>
      <c r="C20" s="15"/>
      <c r="D20" s="49"/>
      <c r="E20" s="15"/>
    </row>
    <row r="21" spans="1:5">
      <c r="A21" s="15"/>
      <c r="B21" s="15"/>
      <c r="C21" s="15"/>
      <c r="D21" s="49"/>
      <c r="E21" s="15"/>
    </row>
    <row r="22" spans="1:5">
      <c r="A22" s="15"/>
      <c r="B22" s="15"/>
      <c r="C22" s="15"/>
      <c r="D22" s="49"/>
      <c r="E22" s="15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B6" sqref="B6:C6"/>
    </sheetView>
  </sheetViews>
  <sheetFormatPr defaultRowHeight="15"/>
  <cols>
    <col min="1" max="1" width="4.28515625" customWidth="1"/>
    <col min="2" max="2" width="63.7109375" customWidth="1"/>
  </cols>
  <sheetData>
    <row r="1" spans="1:4" ht="21" customHeight="1">
      <c r="A1" s="1"/>
      <c r="B1" s="77" t="s">
        <v>60</v>
      </c>
      <c r="C1" s="77"/>
      <c r="D1" s="77"/>
    </row>
    <row r="2" spans="1:4" ht="15.75">
      <c r="A2" s="1"/>
      <c r="B2" s="2" t="s">
        <v>30</v>
      </c>
      <c r="C2" s="1"/>
      <c r="D2" s="1"/>
    </row>
    <row r="3" spans="1:4" ht="15" customHeight="1">
      <c r="A3" s="1"/>
      <c r="B3" s="69" t="s">
        <v>49</v>
      </c>
      <c r="C3" s="69"/>
      <c r="D3" s="69"/>
    </row>
    <row r="4" spans="1:4" ht="26.25">
      <c r="A4" s="8"/>
      <c r="B4" s="9" t="s">
        <v>0</v>
      </c>
      <c r="C4" s="9" t="s">
        <v>1</v>
      </c>
      <c r="D4" s="9" t="s">
        <v>26</v>
      </c>
    </row>
    <row r="5" spans="1:4" ht="15.75">
      <c r="A5" s="60"/>
      <c r="B5" s="62" t="s">
        <v>10</v>
      </c>
      <c r="C5" s="60"/>
      <c r="D5" s="60"/>
    </row>
    <row r="6" spans="1:4">
      <c r="A6" s="52">
        <v>1</v>
      </c>
      <c r="B6" s="52" t="s">
        <v>68</v>
      </c>
      <c r="C6" s="52">
        <v>1545.6</v>
      </c>
      <c r="D6" s="53">
        <v>1545.6</v>
      </c>
    </row>
    <row r="7" spans="1:4">
      <c r="A7" s="52"/>
      <c r="B7" s="52"/>
      <c r="C7" s="52"/>
      <c r="D7" s="53"/>
    </row>
    <row r="8" spans="1:4">
      <c r="A8" s="52"/>
      <c r="B8" s="52"/>
      <c r="C8" s="52"/>
      <c r="D8" s="53"/>
    </row>
    <row r="9" spans="1:4">
      <c r="A9" s="52"/>
      <c r="B9" s="52"/>
      <c r="C9" s="52"/>
      <c r="D9" s="53"/>
    </row>
    <row r="10" spans="1:4">
      <c r="A10" s="53"/>
      <c r="B10" s="53"/>
      <c r="C10" s="53"/>
      <c r="D10" s="53"/>
    </row>
    <row r="11" spans="1:4">
      <c r="A11" s="52"/>
      <c r="B11" s="54"/>
      <c r="C11" s="52"/>
      <c r="D11" s="53"/>
    </row>
    <row r="12" spans="1:4">
      <c r="A12" s="52"/>
      <c r="B12" s="53"/>
      <c r="C12" s="53"/>
      <c r="D12" s="53"/>
    </row>
    <row r="13" spans="1:4">
      <c r="A13" s="53"/>
      <c r="B13" s="53"/>
      <c r="C13" s="53"/>
      <c r="D13" s="52"/>
    </row>
  </sheetData>
  <mergeCells count="2">
    <mergeCell ref="B1:D1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Допол.раб.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Amin</cp:lastModifiedBy>
  <cp:lastPrinted>2016-01-28T04:12:45Z</cp:lastPrinted>
  <dcterms:created xsi:type="dcterms:W3CDTF">2011-07-25T05:21:17Z</dcterms:created>
  <dcterms:modified xsi:type="dcterms:W3CDTF">2020-02-03T01:58:16Z</dcterms:modified>
</cp:coreProperties>
</file>