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21" i="9" l="1"/>
  <c r="C8" i="4"/>
  <c r="C15" i="9"/>
  <c r="C12" i="2"/>
  <c r="E4" i="5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D24" i="5" s="1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24" i="5"/>
  <c r="B14" i="5"/>
  <c r="B9" i="5"/>
  <c r="M24" i="5" l="1"/>
  <c r="K24" i="5"/>
  <c r="L24" i="5"/>
  <c r="J24" i="5"/>
  <c r="I24" i="5"/>
  <c r="H24" i="5"/>
  <c r="G24" i="5"/>
  <c r="F24" i="5"/>
  <c r="E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<sst xmlns="http://schemas.openxmlformats.org/spreadsheetml/2006/main" count="132" uniqueCount="79">
  <si>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</si>
  <si>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</si>
  <si>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</si>
  <si>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</si>
  <si>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</si>
  <si>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</si>
  <si>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</si>
  <si>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</si>
  <si>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</si>
  <si>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</si>
  <si>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</si>
  <si>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</si>
  <si>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</si>
  <si>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</si>
  <si>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</si>
  <si>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</si>
  <si>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</si>
  <si>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</si>
  <si>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</si>
  <si>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</si>
  <si>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</si>
  <si>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</si>
  <si>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</si>
  <si>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</si>
  <si>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</si>
  <si>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</si>
  <si>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</si>
  <si>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</si>
  <si>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</si>
  <si>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</si>
  <si>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</si>
  <si>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-A16-эл.оборудованияэл.оборудование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</si>
  <si>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</si>
  <si>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</si>
  <si>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</si>
  <si>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</si>
  <si>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</si>
  <si>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</si>
  <si>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</si>
  <si>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</si>
  <si>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</si>
  <si>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</si>
  <si>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</si>
  <si>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</si>
  <si>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</si>
  <si>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Советская,12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</si>
  <si>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</si>
  <si>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</si>
  <si>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</si>
  <si>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</si>
  <si>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</si>
  <si>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</si>
  <si>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</si>
  <si>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</si>
  <si>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</si>
  <si>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</si>
  <si>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</si>
  <si>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</si>
  <si>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</si>
  <si>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</si>
  <si>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 2020г.</t>
  </si>
  <si>
    <t>Лицевой счёт 2020г</t>
  </si>
  <si>
    <t>Проведение ППР электрощитов</t>
  </si>
  <si>
    <t>Дезинфекция</t>
  </si>
  <si>
    <t>Подключение ХВС в подъещзде для дворников</t>
  </si>
  <si>
    <t>Итого за апрель</t>
  </si>
  <si>
    <t>Дезинфекция подъезда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</si>
  <si>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</si>
  <si>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</si>
  <si>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</si>
  <si>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</si>
  <si>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Скос травы на придомовой территории</t>
  </si>
  <si>
    <t>Итого за июль</t>
  </si>
  <si>
    <t>Промывка системы отопления</t>
  </si>
  <si>
    <t>Работы ППР. Замена лампочки</t>
  </si>
  <si>
    <t>Замена канализационного стояка в квартире №1</t>
  </si>
  <si>
    <t>Замена канализационного стояка в квартире №6</t>
  </si>
  <si>
    <t>Итого за сентябрь</t>
  </si>
  <si>
    <t>Заливка пола в 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</si>
</sst>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1" t="s">
        <v>59</v>
      </c>
      <c r="C1" s="81"/>
      <c r="D1" s="81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80" t="s">
        <v>4</v>
      </c>
      <c r="C3" s="80"/>
      <c r="D3" s="8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0" t="s">
        <v>11</v>
      </c>
      <c r="C5" s="59"/>
      <c r="D5" s="59"/>
      <c r="E5" s="1"/>
      <c r="F5" s="1"/>
      <c r="G5" s="1"/>
      <c r="H5" s="1"/>
    </row>
    <row r="6" spans="1:8" x14ac:dyDescent="0.25">
      <c r="A6" s="53">
        <v>1</v>
      </c>
      <c r="B6" s="53" t="s">
        <v>73</v>
      </c>
      <c r="C6" s="53">
        <v>300</v>
      </c>
      <c r="D6" s="54">
        <v>300</v>
      </c>
      <c r="E6" s="6"/>
      <c r="F6" s="1"/>
    </row>
    <row r="7" spans="1:8" s="5" customFormat="1" x14ac:dyDescent="0.25">
      <c r="A7" s="54"/>
      <c r="B7" s="54"/>
      <c r="C7" s="54"/>
      <c r="D7" s="54"/>
      <c r="E7" s="11"/>
      <c r="F7" s="4"/>
    </row>
    <row r="8" spans="1:8" x14ac:dyDescent="0.25">
      <c r="A8" s="53"/>
      <c r="B8" s="53"/>
      <c r="C8" s="53"/>
      <c r="D8" s="54"/>
      <c r="E8" s="1"/>
      <c r="F8" s="1"/>
    </row>
    <row r="9" spans="1:8" s="5" customFormat="1" x14ac:dyDescent="0.25">
      <c r="A9" s="54"/>
      <c r="B9" s="54"/>
      <c r="C9" s="53"/>
      <c r="D9" s="54"/>
      <c r="E9" s="4"/>
      <c r="F9" s="4"/>
    </row>
    <row r="10" spans="1:8" s="5" customFormat="1" x14ac:dyDescent="0.25">
      <c r="A10" s="54"/>
      <c r="B10" s="53"/>
      <c r="C10" s="53"/>
      <c r="D10" s="54"/>
      <c r="E10" s="4"/>
      <c r="F10" s="4"/>
    </row>
    <row r="11" spans="1:8" x14ac:dyDescent="0.25">
      <c r="A11" s="53"/>
      <c r="B11" s="54"/>
      <c r="C11" s="53"/>
      <c r="D11" s="53"/>
      <c r="E11" s="1"/>
      <c r="F11" s="1"/>
    </row>
    <row r="12" spans="1:8" x14ac:dyDescent="0.25">
      <c r="A12" s="53"/>
      <c r="B12" s="53"/>
      <c r="C12" s="53"/>
      <c r="D12" s="54"/>
      <c r="E12" s="1"/>
      <c r="F12" s="1"/>
    </row>
    <row r="13" spans="1:8" x14ac:dyDescent="0.25">
      <c r="A13" s="53"/>
      <c r="B13" s="54"/>
      <c r="C13" s="54"/>
      <c r="D13" s="54"/>
      <c r="E13" s="1"/>
      <c r="F13" s="1"/>
    </row>
    <row r="14" spans="1:8" x14ac:dyDescent="0.25">
      <c r="A14" s="53"/>
      <c r="B14" s="54"/>
      <c r="C14" s="53"/>
      <c r="D14" s="53"/>
      <c r="E14" s="1"/>
      <c r="F14" s="1"/>
    </row>
    <row r="15" spans="1:8" x14ac:dyDescent="0.25">
      <c r="A15" s="53"/>
      <c r="B15" s="61"/>
      <c r="C15" s="53"/>
      <c r="D15" s="53"/>
      <c r="E15" s="1"/>
      <c r="F15" s="1"/>
    </row>
    <row r="16" spans="1:8" x14ac:dyDescent="0.25">
      <c r="A16" s="53"/>
      <c r="B16" s="53"/>
      <c r="C16" s="53"/>
      <c r="D16" s="53"/>
      <c r="E16" s="1"/>
      <c r="F16" s="1"/>
    </row>
    <row r="17" spans="1:6" s="5" customFormat="1" x14ac:dyDescent="0.25">
      <c r="A17" s="54"/>
      <c r="B17" s="53"/>
      <c r="C17" s="53"/>
      <c r="D17" s="54"/>
      <c r="E17" s="4"/>
      <c r="F17" s="4"/>
    </row>
    <row r="18" spans="1:6" x14ac:dyDescent="0.25">
      <c r="A18" s="53"/>
      <c r="B18" s="61"/>
      <c r="C18" s="53"/>
      <c r="D18" s="53"/>
      <c r="E18" s="1"/>
      <c r="F18" s="1"/>
    </row>
    <row r="19" spans="1:6" x14ac:dyDescent="0.25">
      <c r="A19" s="53"/>
      <c r="B19" s="53"/>
      <c r="C19" s="53"/>
      <c r="D19" s="53"/>
      <c r="E19" s="1"/>
      <c r="F19" s="1"/>
    </row>
    <row r="20" spans="1:6" x14ac:dyDescent="0.25">
      <c r="A20" s="53"/>
      <c r="B20" s="54"/>
      <c r="C20" s="54"/>
      <c r="D20" s="54"/>
      <c r="E20" s="1"/>
      <c r="F20" s="1"/>
    </row>
    <row r="21" spans="1:6" x14ac:dyDescent="0.25">
      <c r="A21" s="53"/>
      <c r="B21" s="54"/>
      <c r="C21" s="54"/>
      <c r="D21" s="54"/>
      <c r="E21" s="1"/>
      <c r="F21" s="1"/>
    </row>
    <row r="22" spans="1:6" x14ac:dyDescent="0.25">
      <c r="A22" s="53"/>
      <c r="B22" s="53"/>
      <c r="C22" s="53"/>
      <c r="D22" s="53"/>
      <c r="E22" s="1"/>
      <c r="F22" s="1"/>
    </row>
    <row r="23" spans="1:6" x14ac:dyDescent="0.25">
      <c r="A23" s="53"/>
      <c r="B23" s="62"/>
      <c r="C23" s="53"/>
      <c r="D23" s="63"/>
      <c r="E23" s="1"/>
      <c r="F23" s="1"/>
    </row>
    <row r="24" spans="1:6" x14ac:dyDescent="0.25">
      <c r="A24" s="53"/>
      <c r="B24" s="62"/>
      <c r="C24" s="53"/>
      <c r="D24" s="63"/>
      <c r="E24" s="1"/>
      <c r="F24" s="1"/>
    </row>
    <row r="25" spans="1:6" x14ac:dyDescent="0.25">
      <c r="A25" s="53"/>
      <c r="B25" s="62"/>
      <c r="C25" s="53"/>
      <c r="D25" s="63"/>
      <c r="E25" s="1"/>
      <c r="F25" s="1"/>
    </row>
    <row r="26" spans="1:6" x14ac:dyDescent="0.25">
      <c r="A26" s="53"/>
      <c r="B26" s="53"/>
      <c r="C26" s="53"/>
      <c r="D26" s="63"/>
      <c r="E26" s="1"/>
      <c r="F26" s="1"/>
    </row>
    <row r="27" spans="1:6" x14ac:dyDescent="0.25">
      <c r="A27" s="53"/>
      <c r="B27" s="62"/>
      <c r="C27" s="53"/>
      <c r="D27" s="63"/>
      <c r="E27" s="1"/>
      <c r="F27" s="1"/>
    </row>
    <row r="28" spans="1:6" x14ac:dyDescent="0.25">
      <c r="A28" s="53"/>
      <c r="B28" s="53"/>
      <c r="C28" s="53"/>
      <c r="D28" s="63"/>
      <c r="E28" s="1"/>
      <c r="F28" s="1"/>
    </row>
    <row r="29" spans="1:6" x14ac:dyDescent="0.25">
      <c r="A29" s="53"/>
      <c r="B29" s="64"/>
      <c r="C29" s="54"/>
      <c r="D29" s="65"/>
      <c r="E29" s="1"/>
      <c r="F29" s="1"/>
    </row>
    <row r="30" spans="1:6" x14ac:dyDescent="0.25">
      <c r="A30" s="53"/>
      <c r="B30" s="64"/>
      <c r="C30" s="54"/>
      <c r="D30" s="65"/>
      <c r="E30" s="1"/>
      <c r="F30" s="1"/>
    </row>
    <row r="31" spans="1:6" x14ac:dyDescent="0.25">
      <c r="A31" s="53"/>
      <c r="B31" s="53"/>
      <c r="C31" s="53"/>
      <c r="D31" s="53"/>
      <c r="E31" s="1"/>
      <c r="F31" s="1"/>
    </row>
    <row r="32" spans="1:6" x14ac:dyDescent="0.25">
      <c r="A32" s="53"/>
      <c r="B32" s="61"/>
      <c r="C32" s="53"/>
      <c r="D32" s="53"/>
      <c r="E32" s="1"/>
      <c r="F32" s="1"/>
    </row>
    <row r="33" spans="1:6" x14ac:dyDescent="0.25">
      <c r="A33" s="53"/>
      <c r="B33" s="54"/>
      <c r="C33" s="54"/>
      <c r="D33" s="54"/>
      <c r="E33" s="1"/>
      <c r="F33" s="1"/>
    </row>
    <row r="34" spans="1:6" x14ac:dyDescent="0.25">
      <c r="A34" s="54"/>
      <c r="B34" s="54"/>
      <c r="C34" s="54"/>
      <c r="D34" s="53"/>
      <c r="E34" s="1"/>
      <c r="F34" s="1"/>
    </row>
    <row r="35" spans="1:6" x14ac:dyDescent="0.25">
      <c r="A35" s="53"/>
      <c r="B35" s="53"/>
      <c r="C35" s="53"/>
      <c r="D35" s="54"/>
      <c r="E35" s="1"/>
      <c r="F35" s="1"/>
    </row>
    <row r="36" spans="1:6" x14ac:dyDescent="0.25">
      <c r="A36" s="53"/>
      <c r="B36" s="53"/>
      <c r="C36" s="53"/>
      <c r="D36" s="53"/>
      <c r="E36" s="1"/>
      <c r="F36" s="1"/>
    </row>
    <row r="37" spans="1:6" x14ac:dyDescent="0.25">
      <c r="A37" s="53"/>
      <c r="B37" s="53"/>
      <c r="C37" s="53"/>
      <c r="D37" s="53"/>
      <c r="E37" s="1"/>
      <c r="F37" s="1"/>
    </row>
    <row r="38" spans="1:6" x14ac:dyDescent="0.25">
      <c r="A38" s="13"/>
      <c r="B38" s="42"/>
      <c r="C38" s="13"/>
      <c r="D38" s="13"/>
      <c r="E38" s="1"/>
      <c r="F38" s="1"/>
    </row>
    <row r="39" spans="1:6" x14ac:dyDescent="0.25">
      <c r="A39" s="13"/>
      <c r="B39" s="3"/>
      <c r="C39" s="3"/>
      <c r="D39" s="3"/>
      <c r="E39" s="1"/>
      <c r="F39" s="1"/>
    </row>
    <row r="40" spans="1:6" x14ac:dyDescent="0.25">
      <c r="A40" s="13"/>
      <c r="B40" s="3"/>
      <c r="C40" s="13"/>
      <c r="D40" s="1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42"/>
      <c r="C42" s="13"/>
      <c r="D42" s="13"/>
      <c r="E42" s="1"/>
      <c r="F42" s="1"/>
    </row>
    <row r="43" spans="1:6" x14ac:dyDescent="0.25">
      <c r="A43" s="13"/>
      <c r="B43" s="3"/>
      <c r="C43" s="3"/>
      <c r="D43" s="3"/>
      <c r="E43" s="1"/>
      <c r="F43" s="1"/>
    </row>
    <row r="44" spans="1:6" x14ac:dyDescent="0.25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1" t="s">
        <v>60</v>
      </c>
      <c r="C1" s="81"/>
      <c r="D1" s="81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44"/>
      <c r="B3" s="80" t="s">
        <v>6</v>
      </c>
      <c r="C3" s="80"/>
      <c r="D3" s="80"/>
      <c r="E3" s="44"/>
      <c r="F3" s="1"/>
      <c r="G3" s="1"/>
      <c r="H3" s="1"/>
    </row>
    <row r="4" spans="1:8" x14ac:dyDescent="0.25">
      <c r="A4" s="38"/>
      <c r="B4" s="45" t="s">
        <v>0</v>
      </c>
      <c r="C4" s="38" t="s">
        <v>1</v>
      </c>
      <c r="D4" s="45" t="s">
        <v>26</v>
      </c>
      <c r="E4" s="44"/>
      <c r="F4" s="1"/>
      <c r="G4" s="1"/>
      <c r="H4" s="1"/>
    </row>
    <row r="5" spans="1:8" x14ac:dyDescent="0.25">
      <c r="A5" s="38"/>
      <c r="B5" s="3" t="s">
        <v>7</v>
      </c>
      <c r="C5" s="38"/>
      <c r="D5" s="38"/>
      <c r="E5" s="44"/>
      <c r="F5" s="1"/>
      <c r="G5" s="1"/>
      <c r="H5" s="1"/>
    </row>
    <row r="6" spans="1:8" s="1" customFormat="1" x14ac:dyDescent="0.25">
      <c r="A6" s="53">
        <v>1</v>
      </c>
      <c r="B6" s="53" t="s">
        <v>64</v>
      </c>
      <c r="C6" s="53">
        <v>719.37</v>
      </c>
      <c r="D6" s="54"/>
      <c r="E6" s="44"/>
    </row>
    <row r="7" spans="1:8" s="4" customFormat="1" x14ac:dyDescent="0.25">
      <c r="A7" s="53"/>
      <c r="B7" s="54" t="s">
        <v>65</v>
      </c>
      <c r="C7" s="54">
        <v>719.37</v>
      </c>
      <c r="D7" s="54">
        <v>719.37</v>
      </c>
    </row>
    <row r="8" spans="1:8" s="4" customFormat="1" x14ac:dyDescent="0.25">
      <c r="A8" s="53"/>
      <c r="B8" s="54" t="s">
        <v>9</v>
      </c>
      <c r="C8" s="53"/>
      <c r="D8" s="54"/>
    </row>
    <row r="9" spans="1:8" s="1" customFormat="1" ht="17.100000000000001" customHeight="1" x14ac:dyDescent="0.25">
      <c r="A9" s="53">
        <v>1</v>
      </c>
      <c r="B9" s="53" t="s">
        <v>67</v>
      </c>
      <c r="C9" s="53">
        <v>653</v>
      </c>
      <c r="D9" s="53"/>
      <c r="E9" s="44"/>
    </row>
    <row r="10" spans="1:8" s="1" customFormat="1" x14ac:dyDescent="0.25">
      <c r="A10" s="53">
        <v>2</v>
      </c>
      <c r="B10" s="53" t="s">
        <v>68</v>
      </c>
      <c r="C10" s="53">
        <v>32</v>
      </c>
      <c r="D10" s="54"/>
      <c r="E10" s="44"/>
    </row>
    <row r="11" spans="1:8" s="1" customFormat="1" x14ac:dyDescent="0.25">
      <c r="A11" s="53">
        <v>3</v>
      </c>
      <c r="B11" s="53" t="s">
        <v>69</v>
      </c>
      <c r="C11" s="53">
        <v>35</v>
      </c>
      <c r="D11" s="53"/>
      <c r="E11" s="44"/>
    </row>
    <row r="12" spans="1:8" s="4" customFormat="1" x14ac:dyDescent="0.25">
      <c r="A12" s="53"/>
      <c r="B12" s="54" t="s">
        <v>70</v>
      </c>
      <c r="C12" s="54">
        <f>SUM(C9:C11)</f>
        <v>720</v>
      </c>
      <c r="D12" s="54">
        <v>1439.37</v>
      </c>
    </row>
    <row r="13" spans="1:8" s="4" customFormat="1" x14ac:dyDescent="0.25">
      <c r="A13" s="53"/>
      <c r="B13" s="54"/>
      <c r="C13" s="53"/>
      <c r="D13" s="54"/>
    </row>
    <row r="14" spans="1:8" s="1" customFormat="1" x14ac:dyDescent="0.25">
      <c r="A14" s="53"/>
      <c r="B14" s="53"/>
      <c r="C14" s="53"/>
      <c r="D14" s="54"/>
      <c r="E14" s="44"/>
    </row>
    <row r="15" spans="1:8" s="1" customFormat="1" x14ac:dyDescent="0.25">
      <c r="A15" s="53"/>
      <c r="B15" s="53"/>
      <c r="C15" s="53"/>
      <c r="D15" s="54"/>
      <c r="E15" s="44"/>
    </row>
    <row r="16" spans="1:8" s="1" customFormat="1" x14ac:dyDescent="0.25">
      <c r="A16" s="53"/>
      <c r="B16" s="53"/>
      <c r="C16" s="53"/>
      <c r="D16" s="54"/>
      <c r="E16" s="44"/>
    </row>
    <row r="17" spans="1:5" s="1" customFormat="1" x14ac:dyDescent="0.25">
      <c r="A17" s="53"/>
      <c r="B17" s="53"/>
      <c r="C17" s="53"/>
      <c r="D17" s="54"/>
      <c r="E17" s="44"/>
    </row>
    <row r="18" spans="1:5" s="4" customFormat="1" x14ac:dyDescent="0.25">
      <c r="A18" s="54"/>
      <c r="B18" s="54"/>
      <c r="C18" s="54"/>
      <c r="D18" s="54"/>
    </row>
    <row r="19" spans="1:5" s="1" customFormat="1" x14ac:dyDescent="0.25">
      <c r="A19" s="53"/>
      <c r="B19" s="54"/>
      <c r="C19" s="53"/>
      <c r="D19" s="53"/>
      <c r="E19" s="44"/>
    </row>
    <row r="20" spans="1:5" s="1" customFormat="1" x14ac:dyDescent="0.25">
      <c r="A20" s="53"/>
      <c r="B20" s="53"/>
      <c r="C20" s="53"/>
      <c r="D20" s="53"/>
      <c r="E20" s="44"/>
    </row>
    <row r="21" spans="1:5" s="1" customFormat="1" x14ac:dyDescent="0.25">
      <c r="A21" s="53"/>
      <c r="B21" s="54"/>
      <c r="C21" s="54"/>
      <c r="D21" s="54"/>
      <c r="E21" s="44"/>
    </row>
    <row r="22" spans="1:5" s="1" customFormat="1" x14ac:dyDescent="0.25">
      <c r="A22" s="54"/>
      <c r="B22" s="54"/>
      <c r="C22" s="54"/>
      <c r="D22" s="54"/>
      <c r="E22" s="44"/>
    </row>
    <row r="23" spans="1:5" s="1" customFormat="1" ht="15.75" customHeight="1" x14ac:dyDescent="0.25">
      <c r="A23" s="53"/>
      <c r="B23" s="53"/>
      <c r="C23" s="53"/>
      <c r="D23" s="53"/>
      <c r="E23" s="44"/>
    </row>
    <row r="24" spans="1:5" s="1" customFormat="1" x14ac:dyDescent="0.25">
      <c r="A24" s="53"/>
      <c r="B24" s="54"/>
      <c r="C24" s="54"/>
      <c r="D24" s="54"/>
      <c r="E24" s="44"/>
    </row>
    <row r="25" spans="1:5" s="1" customFormat="1" x14ac:dyDescent="0.25">
      <c r="A25" s="53"/>
      <c r="B25" s="53"/>
      <c r="C25" s="54"/>
      <c r="D25" s="54"/>
      <c r="E25" s="44"/>
    </row>
    <row r="26" spans="1:5" x14ac:dyDescent="0.25">
      <c r="A26" s="55"/>
      <c r="B26" s="56"/>
      <c r="C26" s="55"/>
      <c r="D26" s="55"/>
      <c r="E26" s="46"/>
    </row>
    <row r="27" spans="1:5" x14ac:dyDescent="0.25">
      <c r="A27" s="55"/>
      <c r="B27" s="57"/>
      <c r="C27" s="55"/>
      <c r="D27" s="55"/>
      <c r="E27" s="46"/>
    </row>
    <row r="28" spans="1:5" x14ac:dyDescent="0.25">
      <c r="A28" s="55"/>
      <c r="B28" s="57"/>
      <c r="C28" s="55"/>
      <c r="D28" s="55"/>
    </row>
    <row r="29" spans="1:5" x14ac:dyDescent="0.25">
      <c r="A29" s="55"/>
      <c r="B29" s="57"/>
      <c r="C29" s="55"/>
      <c r="D29" s="55"/>
    </row>
    <row r="30" spans="1:5" x14ac:dyDescent="0.25">
      <c r="A30" s="55"/>
      <c r="B30" s="56"/>
      <c r="C30" s="58"/>
      <c r="D30" s="58"/>
    </row>
    <row r="31" spans="1:5" x14ac:dyDescent="0.25">
      <c r="A31" s="55"/>
      <c r="B31" s="56"/>
      <c r="C31" s="55"/>
      <c r="D31" s="55"/>
    </row>
    <row r="32" spans="1:5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80" t="s">
        <v>46</v>
      </c>
      <c r="C3" s="80"/>
      <c r="D3" s="80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3"/>
      <c r="B6" s="53" t="s">
        <v>62</v>
      </c>
      <c r="C6" s="53">
        <v>1142</v>
      </c>
      <c r="D6" s="54">
        <v>1142</v>
      </c>
    </row>
    <row r="7" spans="1:4" x14ac:dyDescent="0.25">
      <c r="A7" s="54"/>
      <c r="B7" s="54" t="s">
        <v>11</v>
      </c>
      <c r="C7" s="54"/>
      <c r="D7" s="54"/>
    </row>
    <row r="8" spans="1:4" x14ac:dyDescent="0.25">
      <c r="A8" s="53">
        <v>1</v>
      </c>
      <c r="B8" s="53" t="s">
        <v>74</v>
      </c>
      <c r="C8" s="54">
        <v>1157.5</v>
      </c>
      <c r="D8" s="54">
        <v>2299.5</v>
      </c>
    </row>
    <row r="9" spans="1:4" x14ac:dyDescent="0.25">
      <c r="A9" s="53"/>
      <c r="B9" s="54"/>
      <c r="C9" s="53"/>
      <c r="D9" s="53"/>
    </row>
    <row r="10" spans="1:4" x14ac:dyDescent="0.25">
      <c r="A10" s="53"/>
      <c r="B10" s="53"/>
      <c r="C10" s="53"/>
      <c r="D10" s="54"/>
    </row>
    <row r="11" spans="1:4" x14ac:dyDescent="0.25">
      <c r="A11" s="53"/>
      <c r="B11" s="54"/>
      <c r="C11" s="53"/>
      <c r="D11" s="53"/>
    </row>
    <row r="12" spans="1:4" x14ac:dyDescent="0.25">
      <c r="A12" s="53"/>
      <c r="B12" s="53"/>
      <c r="C12" s="53"/>
      <c r="D12" s="54"/>
    </row>
    <row r="13" spans="1:4" x14ac:dyDescent="0.25">
      <c r="A13" s="54"/>
      <c r="B13" s="53"/>
      <c r="C13" s="53"/>
      <c r="D13" s="54"/>
    </row>
    <row r="14" spans="1:4" x14ac:dyDescent="0.25">
      <c r="A14" s="53"/>
      <c r="B14" s="53"/>
      <c r="C14" s="53"/>
      <c r="D14" s="54"/>
    </row>
    <row r="15" spans="1:4" x14ac:dyDescent="0.25">
      <c r="A15" s="53"/>
      <c r="B15" s="54"/>
      <c r="C15" s="54"/>
      <c r="D15" s="54"/>
    </row>
    <row r="16" spans="1:4" x14ac:dyDescent="0.25">
      <c r="A16" s="53"/>
      <c r="B16" s="54"/>
      <c r="C16" s="53"/>
      <c r="D16" s="53"/>
    </row>
    <row r="17" spans="1:4" x14ac:dyDescent="0.25">
      <c r="A17" s="53"/>
      <c r="B17" s="53"/>
      <c r="C17" s="53"/>
      <c r="D17" s="53"/>
    </row>
    <row r="18" spans="1:4" x14ac:dyDescent="0.25">
      <c r="A18" s="54"/>
      <c r="B18" s="54"/>
      <c r="C18" s="54"/>
      <c r="D18" s="54"/>
    </row>
    <row r="19" spans="1:4" x14ac:dyDescent="0.25">
      <c r="A19" s="53"/>
      <c r="B19" s="54"/>
      <c r="C19" s="53"/>
      <c r="D19" s="53"/>
    </row>
    <row r="20" spans="1:4" x14ac:dyDescent="0.25">
      <c r="A20" s="53"/>
      <c r="B20" s="53"/>
      <c r="C20" s="53"/>
      <c r="D20" s="53"/>
    </row>
    <row r="21" spans="1:4" x14ac:dyDescent="0.25">
      <c r="A21" s="53"/>
      <c r="B21" s="54"/>
      <c r="C21" s="54"/>
      <c r="D21" s="54"/>
    </row>
    <row r="22" spans="1:4" x14ac:dyDescent="0.25">
      <c r="A22" s="54"/>
      <c r="B22" s="54"/>
      <c r="C22" s="54"/>
      <c r="D22" s="54"/>
    </row>
    <row r="23" spans="1:4" x14ac:dyDescent="0.25">
      <c r="A23" s="53"/>
      <c r="B23" s="53"/>
      <c r="C23" s="53"/>
      <c r="D23" s="53"/>
    </row>
    <row r="24" spans="1:4" x14ac:dyDescent="0.25">
      <c r="A24" s="53"/>
      <c r="B24" s="54"/>
      <c r="C24" s="54"/>
      <c r="D24" s="54"/>
    </row>
    <row r="25" spans="1:4" x14ac:dyDescent="0.25">
      <c r="A25" s="53"/>
      <c r="B25" s="53"/>
      <c r="C25" s="54"/>
      <c r="D25" s="54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7"/>
      <c r="C28" s="55"/>
      <c r="D28" s="55"/>
    </row>
    <row r="29" spans="1:4" x14ac:dyDescent="0.25">
      <c r="A29" s="55"/>
      <c r="B29" s="57"/>
      <c r="C29" s="55"/>
      <c r="D29" s="55"/>
    </row>
    <row r="30" spans="1:4" x14ac:dyDescent="0.25">
      <c r="A30" s="55"/>
      <c r="B30" s="56"/>
      <c r="C30" s="58"/>
      <c r="D30" s="58"/>
    </row>
    <row r="31" spans="1:4" x14ac:dyDescent="0.25">
      <c r="A31" s="55"/>
      <c r="B31" s="56"/>
      <c r="C31" s="55"/>
      <c r="D31" s="55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6" sqref="B6: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3" t="s">
        <v>59</v>
      </c>
      <c r="C1" s="83"/>
      <c r="D1" s="83"/>
      <c r="E1" s="7"/>
      <c r="F1" s="7"/>
      <c r="G1" s="7"/>
      <c r="H1" s="7"/>
    </row>
    <row r="2" spans="1:8" ht="21.6" customHeight="1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7.25" customHeight="1" x14ac:dyDescent="0.25">
      <c r="A3" s="6"/>
      <c r="B3" s="83" t="s">
        <v>47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66"/>
      <c r="B5" s="54" t="s">
        <v>12</v>
      </c>
      <c r="C5" s="66"/>
      <c r="D5" s="66"/>
      <c r="E5" s="1"/>
      <c r="F5" s="1"/>
      <c r="G5" s="1"/>
      <c r="H5" s="1"/>
    </row>
    <row r="6" spans="1:8" x14ac:dyDescent="0.25">
      <c r="A6" s="54">
        <v>1</v>
      </c>
      <c r="B6" s="53" t="s">
        <v>78</v>
      </c>
      <c r="C6" s="67">
        <v>960.2</v>
      </c>
      <c r="D6" s="54"/>
    </row>
    <row r="7" spans="1:8" x14ac:dyDescent="0.25">
      <c r="A7" s="58"/>
      <c r="B7" s="58"/>
      <c r="C7" s="68"/>
      <c r="D7" s="58"/>
    </row>
    <row r="8" spans="1:8" x14ac:dyDescent="0.25">
      <c r="A8" s="55"/>
      <c r="B8" s="54"/>
      <c r="C8" s="69"/>
      <c r="D8" s="70"/>
    </row>
    <row r="9" spans="1:8" x14ac:dyDescent="0.25">
      <c r="A9" s="71"/>
      <c r="B9" s="72"/>
      <c r="C9" s="55"/>
      <c r="D9" s="58"/>
    </row>
    <row r="10" spans="1:8" x14ac:dyDescent="0.25">
      <c r="A10" s="73"/>
      <c r="B10" s="74"/>
      <c r="C10" s="75"/>
      <c r="D10" s="76"/>
    </row>
    <row r="11" spans="1:8" x14ac:dyDescent="0.25">
      <c r="A11" s="55"/>
      <c r="B11" s="53"/>
      <c r="C11" s="55"/>
      <c r="D11" s="55"/>
    </row>
    <row r="12" spans="1:8" x14ac:dyDescent="0.25">
      <c r="A12" s="55"/>
      <c r="B12" s="55"/>
      <c r="C12" s="55"/>
      <c r="D12" s="55"/>
    </row>
    <row r="13" spans="1:8" x14ac:dyDescent="0.25">
      <c r="A13" s="55"/>
      <c r="B13" s="55"/>
      <c r="C13" s="55"/>
      <c r="D13" s="55"/>
    </row>
    <row r="14" spans="1:8" x14ac:dyDescent="0.25">
      <c r="A14" s="55"/>
      <c r="B14" s="58"/>
      <c r="C14" s="58"/>
      <c r="D14" s="58"/>
    </row>
    <row r="15" spans="1:8" x14ac:dyDescent="0.25">
      <c r="A15" s="55"/>
      <c r="B15" s="58"/>
      <c r="C15" s="55"/>
      <c r="D15" s="55"/>
    </row>
    <row r="16" spans="1:8" x14ac:dyDescent="0.25">
      <c r="A16" s="55"/>
      <c r="B16" s="61"/>
      <c r="C16" s="55"/>
      <c r="D16" s="55"/>
    </row>
    <row r="17" spans="1:4" x14ac:dyDescent="0.25">
      <c r="A17" s="55"/>
      <c r="B17" s="55"/>
      <c r="C17" s="55"/>
      <c r="D17" s="55"/>
    </row>
    <row r="18" spans="1:4" x14ac:dyDescent="0.25">
      <c r="A18" s="55"/>
      <c r="B18" s="58"/>
      <c r="C18" s="58"/>
      <c r="D18" s="58"/>
    </row>
    <row r="19" spans="1:4" x14ac:dyDescent="0.25">
      <c r="A19" s="55"/>
      <c r="B19" s="58"/>
      <c r="C19" s="55"/>
      <c r="D19" s="55"/>
    </row>
    <row r="20" spans="1:4" x14ac:dyDescent="0.25">
      <c r="A20" s="55"/>
      <c r="B20" s="57"/>
      <c r="C20" s="55"/>
      <c r="D20" s="55"/>
    </row>
    <row r="21" spans="1:4" x14ac:dyDescent="0.25">
      <c r="A21" s="55"/>
      <c r="B21" s="53"/>
      <c r="C21" s="55"/>
      <c r="D21" s="55"/>
    </row>
    <row r="22" spans="1:4" x14ac:dyDescent="0.25">
      <c r="A22" s="55"/>
      <c r="B22" s="58"/>
      <c r="C22" s="58"/>
      <c r="D22" s="58"/>
    </row>
    <row r="23" spans="1:4" x14ac:dyDescent="0.25">
      <c r="A23" s="55"/>
      <c r="B23" s="77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3"/>
      <c r="C25" s="55"/>
      <c r="D25" s="58"/>
    </row>
    <row r="26" spans="1:4" x14ac:dyDescent="0.25">
      <c r="A26" s="55"/>
      <c r="B26" s="77"/>
      <c r="C26" s="58"/>
      <c r="D26" s="58"/>
    </row>
    <row r="27" spans="1:4" x14ac:dyDescent="0.25">
      <c r="A27" s="55"/>
      <c r="B27" s="78"/>
      <c r="C27" s="55"/>
      <c r="D27" s="55"/>
    </row>
    <row r="28" spans="1:4" x14ac:dyDescent="0.25">
      <c r="A28" s="55"/>
      <c r="B28" s="77"/>
      <c r="C28" s="58"/>
      <c r="D28" s="58"/>
    </row>
    <row r="29" spans="1:4" x14ac:dyDescent="0.25">
      <c r="A29" s="55"/>
      <c r="B29" s="77"/>
      <c r="C29" s="55"/>
      <c r="D29" s="55"/>
    </row>
    <row r="30" spans="1:4" x14ac:dyDescent="0.25">
      <c r="A30" s="55"/>
      <c r="B30" s="78"/>
      <c r="C30" s="55"/>
      <c r="D30" s="55"/>
    </row>
    <row r="31" spans="1:4" x14ac:dyDescent="0.25">
      <c r="A31" s="55"/>
      <c r="B31" s="77"/>
      <c r="C31" s="58"/>
      <c r="D31" s="58"/>
    </row>
    <row r="32" spans="1:4" x14ac:dyDescent="0.25">
      <c r="A32" s="79"/>
      <c r="B32" s="79"/>
      <c r="C32" s="79"/>
      <c r="D32" s="79"/>
    </row>
    <row r="33" spans="1:4" x14ac:dyDescent="0.25">
      <c r="A33" s="79"/>
      <c r="B33" s="79"/>
      <c r="C33" s="79"/>
      <c r="D33" s="7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2" sqref="B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3" t="s">
        <v>59</v>
      </c>
      <c r="C1" s="83"/>
      <c r="D1" s="83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3" t="s">
        <v>47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 t="s">
        <v>2</v>
      </c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38"/>
      <c r="C8" s="18"/>
      <c r="D8" s="19"/>
    </row>
    <row r="9" spans="1:4" x14ac:dyDescent="0.25">
      <c r="A9" s="39"/>
      <c r="B9" s="40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6" sqref="B6:C7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83" t="s">
        <v>61</v>
      </c>
      <c r="C1" s="83"/>
      <c r="D1" s="83"/>
      <c r="E1" s="7"/>
      <c r="F1" s="7"/>
      <c r="G1" s="7"/>
      <c r="H1" s="7"/>
    </row>
    <row r="2" spans="1:8" ht="15.75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5.75" x14ac:dyDescent="0.25">
      <c r="A3" s="6"/>
      <c r="B3" s="83" t="s">
        <v>48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53"/>
      <c r="B5" s="54" t="s">
        <v>12</v>
      </c>
      <c r="C5" s="54"/>
      <c r="D5" s="53"/>
      <c r="E5" s="1"/>
      <c r="F5" s="1"/>
      <c r="G5" s="1"/>
      <c r="H5" s="1"/>
    </row>
    <row r="6" spans="1:8" s="1" customFormat="1" x14ac:dyDescent="0.25">
      <c r="A6" s="53">
        <v>1</v>
      </c>
      <c r="B6" s="53" t="s">
        <v>75</v>
      </c>
      <c r="C6" s="53">
        <v>12775.6</v>
      </c>
      <c r="D6" s="53"/>
    </row>
    <row r="7" spans="1:8" s="5" customFormat="1" x14ac:dyDescent="0.25">
      <c r="A7" s="58">
        <v>2</v>
      </c>
      <c r="B7" s="55" t="s">
        <v>76</v>
      </c>
      <c r="C7" s="55">
        <v>11379.2</v>
      </c>
      <c r="D7" s="58"/>
    </row>
    <row r="8" spans="1:8" x14ac:dyDescent="0.25">
      <c r="A8" s="55"/>
      <c r="B8" s="54" t="s">
        <v>77</v>
      </c>
      <c r="C8" s="58">
        <f>SUM(C6:C7)</f>
        <v>24154.800000000003</v>
      </c>
      <c r="D8" s="55"/>
    </row>
    <row r="9" spans="1:8" x14ac:dyDescent="0.25">
      <c r="A9" s="55"/>
      <c r="B9" s="53"/>
      <c r="C9" s="55"/>
      <c r="D9" s="55"/>
    </row>
    <row r="10" spans="1:8" s="5" customFormat="1" x14ac:dyDescent="0.25">
      <c r="A10" s="55"/>
      <c r="B10" s="53"/>
      <c r="C10" s="55"/>
      <c r="D10" s="58"/>
    </row>
    <row r="11" spans="1:8" x14ac:dyDescent="0.25">
      <c r="A11" s="55"/>
      <c r="B11" s="53"/>
      <c r="C11" s="55"/>
      <c r="D11" s="58"/>
    </row>
    <row r="12" spans="1:8" x14ac:dyDescent="0.25">
      <c r="A12" s="58"/>
      <c r="B12" s="54"/>
      <c r="C12" s="58"/>
      <c r="D12" s="58"/>
    </row>
    <row r="13" spans="1:8" x14ac:dyDescent="0.25">
      <c r="A13" s="58"/>
      <c r="B13" s="54"/>
      <c r="C13" s="58"/>
      <c r="D13" s="58"/>
    </row>
    <row r="14" spans="1:8" x14ac:dyDescent="0.25">
      <c r="A14" s="55"/>
      <c r="B14" s="53"/>
      <c r="C14" s="55"/>
      <c r="D14" s="55"/>
    </row>
    <row r="15" spans="1:8" x14ac:dyDescent="0.25">
      <c r="A15" s="55"/>
      <c r="B15" s="54"/>
      <c r="C15" s="58"/>
      <c r="D15" s="58"/>
    </row>
    <row r="16" spans="1:8" x14ac:dyDescent="0.25">
      <c r="A16" s="55"/>
      <c r="B16" s="54"/>
      <c r="C16" s="55"/>
      <c r="D16" s="55"/>
    </row>
    <row r="17" spans="1:4" x14ac:dyDescent="0.25">
      <c r="A17" s="55"/>
      <c r="B17" s="53"/>
      <c r="C17" s="55"/>
      <c r="D17" s="55"/>
    </row>
    <row r="18" spans="1:4" x14ac:dyDescent="0.25">
      <c r="A18" s="55"/>
      <c r="B18" s="54"/>
      <c r="C18" s="58"/>
      <c r="D18" s="58"/>
    </row>
    <row r="19" spans="1:4" x14ac:dyDescent="0.25">
      <c r="A19" s="55"/>
      <c r="B19" s="54"/>
      <c r="C19" s="58"/>
      <c r="D19" s="58"/>
    </row>
    <row r="20" spans="1:4" x14ac:dyDescent="0.25">
      <c r="A20" s="55"/>
      <c r="B20" s="53"/>
      <c r="C20" s="55"/>
      <c r="D20" s="55"/>
    </row>
    <row r="21" spans="1:4" x14ac:dyDescent="0.25">
      <c r="A21" s="55"/>
      <c r="B21" s="53"/>
      <c r="C21" s="55"/>
      <c r="D21" s="55"/>
    </row>
    <row r="22" spans="1:4" x14ac:dyDescent="0.25">
      <c r="A22" s="55"/>
      <c r="B22" s="54"/>
      <c r="C22" s="58"/>
      <c r="D22" s="58"/>
    </row>
    <row r="23" spans="1:4" x14ac:dyDescent="0.25">
      <c r="A23" s="55"/>
      <c r="B23" s="56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79"/>
      <c r="B34" s="79"/>
      <c r="C34" s="79"/>
      <c r="D34" s="79"/>
    </row>
    <row r="35" spans="1:4" x14ac:dyDescent="0.25">
      <c r="A35" s="79"/>
      <c r="B35" s="79"/>
      <c r="C35" s="79"/>
      <c r="D35" s="79"/>
    </row>
    <row r="36" spans="1:4" x14ac:dyDescent="0.25">
      <c r="A36" s="79"/>
      <c r="B36" s="79"/>
      <c r="C36" s="79"/>
      <c r="D36" s="79"/>
    </row>
    <row r="37" spans="1:4" x14ac:dyDescent="0.25">
      <c r="A37" s="79"/>
      <c r="B37" s="79"/>
      <c r="C37" s="79"/>
      <c r="D37" s="7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 x14ac:dyDescent="0.35">
      <c r="A2" s="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 t="s">
        <v>16</v>
      </c>
    </row>
    <row r="4" spans="1:14" ht="39.75" customHeight="1" x14ac:dyDescent="0.35">
      <c r="A4" s="34" t="s">
        <v>28</v>
      </c>
      <c r="B4" s="29">
        <f>B5+B6+B8</f>
        <v>2499.04</v>
      </c>
      <c r="C4" s="29">
        <f t="shared" ref="C4:N4" si="0">C5+C6+C8</f>
        <v>2530.38</v>
      </c>
      <c r="D4" s="29">
        <f t="shared" si="0"/>
        <v>2514.71</v>
      </c>
      <c r="E4" s="29">
        <f>E5+E6+E7+E8</f>
        <v>2514.71</v>
      </c>
      <c r="F4" s="29">
        <f t="shared" si="0"/>
        <v>2514.71</v>
      </c>
      <c r="G4" s="29">
        <f t="shared" si="0"/>
        <v>2514.71</v>
      </c>
      <c r="H4" s="29">
        <f t="shared" si="0"/>
        <v>2514.71</v>
      </c>
      <c r="I4" s="29">
        <f t="shared" si="0"/>
        <v>2514.71</v>
      </c>
      <c r="J4" s="29">
        <f t="shared" si="0"/>
        <v>2514.71</v>
      </c>
      <c r="K4" s="29">
        <f t="shared" si="0"/>
        <v>2514.71</v>
      </c>
      <c r="L4" s="29">
        <f t="shared" si="0"/>
        <v>2514.71</v>
      </c>
      <c r="M4" s="29">
        <f t="shared" si="0"/>
        <v>2514.71</v>
      </c>
      <c r="N4" s="29">
        <f t="shared" si="0"/>
        <v>30176.52</v>
      </c>
    </row>
    <row r="5" spans="1:14" ht="39" customHeight="1" x14ac:dyDescent="0.35">
      <c r="A5" s="34" t="s">
        <v>17</v>
      </c>
      <c r="B5" s="30">
        <v>1626.48</v>
      </c>
      <c r="C5" s="30">
        <v>1646.88</v>
      </c>
      <c r="D5" s="30">
        <v>1636.68</v>
      </c>
      <c r="E5" s="30">
        <v>1636.68</v>
      </c>
      <c r="F5" s="30">
        <v>1636.68</v>
      </c>
      <c r="G5" s="30">
        <v>1636.68</v>
      </c>
      <c r="H5" s="30">
        <v>1636.68</v>
      </c>
      <c r="I5" s="30">
        <v>1636.68</v>
      </c>
      <c r="J5" s="30">
        <v>1636.68</v>
      </c>
      <c r="K5" s="30">
        <v>1636.68</v>
      </c>
      <c r="L5" s="30">
        <v>1636.68</v>
      </c>
      <c r="M5" s="30">
        <v>1636.68</v>
      </c>
      <c r="N5" s="30">
        <f t="shared" ref="N5:N23" si="1">SUM(B5:M5)</f>
        <v>19640.16</v>
      </c>
    </row>
    <row r="6" spans="1:14" ht="44.25" customHeight="1" x14ac:dyDescent="0.35">
      <c r="A6" s="34" t="s">
        <v>35</v>
      </c>
      <c r="B6" s="30">
        <v>872.56</v>
      </c>
      <c r="C6" s="30">
        <v>883.5</v>
      </c>
      <c r="D6" s="30">
        <v>878.03</v>
      </c>
      <c r="E6" s="30">
        <v>878.03</v>
      </c>
      <c r="F6" s="30">
        <v>878.03</v>
      </c>
      <c r="G6" s="30">
        <v>878.03</v>
      </c>
      <c r="H6" s="30">
        <v>878.03</v>
      </c>
      <c r="I6" s="30">
        <v>878.03</v>
      </c>
      <c r="J6" s="30">
        <v>878.03</v>
      </c>
      <c r="K6" s="30">
        <v>878.03</v>
      </c>
      <c r="L6" s="30">
        <v>878.03</v>
      </c>
      <c r="M6" s="30">
        <v>878.03</v>
      </c>
      <c r="N6" s="30">
        <f>SUM(B6:M6)</f>
        <v>10536.36</v>
      </c>
    </row>
    <row r="7" spans="1:14" ht="44.25" customHeight="1" x14ac:dyDescent="0.35">
      <c r="A7" s="34" t="s">
        <v>63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4" t="s">
        <v>33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 x14ac:dyDescent="0.35">
      <c r="A9" s="35" t="s">
        <v>18</v>
      </c>
      <c r="B9" s="29">
        <f>B10+B11+B12+B13</f>
        <v>0</v>
      </c>
      <c r="C9" s="29">
        <f t="shared" ref="C9:M9" si="2">C10+C11+C12+C13</f>
        <v>1142</v>
      </c>
      <c r="D9" s="29">
        <f t="shared" si="2"/>
        <v>0</v>
      </c>
      <c r="E9" s="29">
        <f t="shared" si="2"/>
        <v>719.37</v>
      </c>
      <c r="F9" s="29">
        <f t="shared" si="2"/>
        <v>0</v>
      </c>
      <c r="G9" s="29">
        <f t="shared" si="2"/>
        <v>720</v>
      </c>
      <c r="H9" s="29">
        <f t="shared" si="2"/>
        <v>0</v>
      </c>
      <c r="I9" s="29">
        <f t="shared" si="2"/>
        <v>2051.27</v>
      </c>
      <c r="J9" s="29">
        <f t="shared" si="2"/>
        <v>0</v>
      </c>
      <c r="K9" s="29">
        <f t="shared" si="2"/>
        <v>0</v>
      </c>
      <c r="L9" s="29">
        <f t="shared" si="2"/>
        <v>0</v>
      </c>
      <c r="M9" s="29">
        <f t="shared" si="2"/>
        <v>0</v>
      </c>
      <c r="N9" s="29">
        <f t="shared" si="1"/>
        <v>4632.6399999999994</v>
      </c>
    </row>
    <row r="10" spans="1:14" ht="40.5" customHeight="1" x14ac:dyDescent="0.35">
      <c r="A10" s="34" t="s">
        <v>19</v>
      </c>
      <c r="B10" s="30"/>
      <c r="C10" s="30"/>
      <c r="D10" s="30"/>
      <c r="E10" s="30"/>
      <c r="F10" s="30"/>
      <c r="G10" s="30"/>
      <c r="H10" s="30"/>
      <c r="I10" s="30">
        <v>300</v>
      </c>
      <c r="J10" s="30"/>
      <c r="K10" s="30"/>
      <c r="L10" s="30"/>
      <c r="M10" s="30"/>
      <c r="N10" s="29">
        <f t="shared" si="1"/>
        <v>300</v>
      </c>
    </row>
    <row r="11" spans="1:14" ht="45.75" customHeight="1" x14ac:dyDescent="0.35">
      <c r="A11" s="34" t="s">
        <v>20</v>
      </c>
      <c r="B11" s="31"/>
      <c r="C11" s="30"/>
      <c r="D11" s="30"/>
      <c r="E11" s="30">
        <v>719.37</v>
      </c>
      <c r="F11" s="30"/>
      <c r="G11" s="30">
        <v>720</v>
      </c>
      <c r="H11" s="30"/>
      <c r="I11" s="30"/>
      <c r="J11" s="30"/>
      <c r="K11" s="30"/>
      <c r="L11" s="30"/>
      <c r="M11" s="30"/>
      <c r="N11" s="29">
        <f t="shared" si="1"/>
        <v>1439.37</v>
      </c>
    </row>
    <row r="12" spans="1:14" ht="45.75" customHeight="1" x14ac:dyDescent="0.35">
      <c r="A12" s="43" t="s">
        <v>31</v>
      </c>
      <c r="B12" s="31"/>
      <c r="C12" s="30">
        <v>1142</v>
      </c>
      <c r="D12" s="30"/>
      <c r="E12" s="30"/>
      <c r="F12" s="30"/>
      <c r="G12" s="30"/>
      <c r="H12" s="30"/>
      <c r="I12" s="30">
        <v>1157.5</v>
      </c>
      <c r="J12" s="30"/>
      <c r="K12" s="30"/>
      <c r="L12" s="30"/>
      <c r="M12" s="30"/>
      <c r="N12" s="29">
        <f t="shared" si="1"/>
        <v>2299.5</v>
      </c>
    </row>
    <row r="13" spans="1:14" ht="21.75" customHeight="1" x14ac:dyDescent="0.35">
      <c r="A13" s="34" t="s">
        <v>21</v>
      </c>
      <c r="B13" s="30"/>
      <c r="C13" s="30"/>
      <c r="D13" s="30"/>
      <c r="E13" s="30"/>
      <c r="F13" s="30"/>
      <c r="G13" s="30"/>
      <c r="H13" s="30"/>
      <c r="I13" s="30">
        <v>593.77</v>
      </c>
      <c r="J13" s="30"/>
      <c r="K13" s="30"/>
      <c r="L13" s="30"/>
      <c r="M13" s="30"/>
      <c r="N13" s="30">
        <f t="shared" si="1"/>
        <v>593.77</v>
      </c>
    </row>
    <row r="14" spans="1:14" ht="23.25" customHeight="1" x14ac:dyDescent="0.35">
      <c r="A14" s="35" t="s">
        <v>22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 t="shared" si="3"/>
        <v>25115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1"/>
        <v>25115</v>
      </c>
    </row>
    <row r="15" spans="1:14" ht="42" customHeight="1" x14ac:dyDescent="0.35">
      <c r="A15" s="34" t="s">
        <v>23</v>
      </c>
      <c r="B15" s="30"/>
      <c r="C15" s="30"/>
      <c r="D15" s="30"/>
      <c r="E15" s="30"/>
      <c r="F15" s="30"/>
      <c r="G15" s="30"/>
      <c r="H15" s="30"/>
      <c r="I15" s="30"/>
      <c r="J15" s="30">
        <v>24154.799999999999</v>
      </c>
      <c r="K15" s="30"/>
      <c r="L15" s="30"/>
      <c r="M15" s="30"/>
      <c r="N15" s="30">
        <f t="shared" si="1"/>
        <v>24154.799999999999</v>
      </c>
    </row>
    <row r="16" spans="1:14" ht="40.5" customHeight="1" x14ac:dyDescent="0.35">
      <c r="A16" s="34" t="s">
        <v>24</v>
      </c>
      <c r="B16" s="30"/>
      <c r="C16" s="30"/>
      <c r="D16" s="30"/>
      <c r="E16" s="30"/>
      <c r="F16" s="30"/>
      <c r="G16" s="30"/>
      <c r="H16" s="30"/>
      <c r="I16" s="30"/>
      <c r="J16" s="30">
        <v>960.2</v>
      </c>
      <c r="K16" s="30"/>
      <c r="L16" s="30"/>
      <c r="M16" s="30"/>
      <c r="N16" s="30">
        <f t="shared" si="1"/>
        <v>960.2</v>
      </c>
    </row>
    <row r="17" spans="1:14" ht="40.5" customHeight="1" x14ac:dyDescent="0.35">
      <c r="A17" s="43" t="s">
        <v>32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50" t="s">
        <v>50</v>
      </c>
      <c r="B18" s="30"/>
      <c r="C18" s="30"/>
      <c r="D18" s="30"/>
      <c r="E18" s="30">
        <v>561.55999999999995</v>
      </c>
      <c r="F18" s="30">
        <v>592.76</v>
      </c>
      <c r="G18" s="30">
        <v>717.55</v>
      </c>
      <c r="H18" s="30">
        <v>1266.76</v>
      </c>
      <c r="I18" s="30">
        <v>655.16</v>
      </c>
      <c r="J18" s="30">
        <v>374.38</v>
      </c>
      <c r="K18" s="30">
        <v>686.36</v>
      </c>
      <c r="L18" s="30"/>
      <c r="M18" s="30"/>
      <c r="N18" s="30">
        <f t="shared" si="1"/>
        <v>4854.53</v>
      </c>
    </row>
    <row r="19" spans="1:14" ht="40.5" customHeight="1" x14ac:dyDescent="0.35">
      <c r="A19" s="35" t="s">
        <v>52</v>
      </c>
      <c r="B19" s="29">
        <f>B20+B21+B22</f>
        <v>-31.900000000000006</v>
      </c>
      <c r="C19" s="29">
        <f t="shared" ref="C19:M19" si="4">C20+C21+C22</f>
        <v>179.3</v>
      </c>
      <c r="D19" s="29">
        <f t="shared" si="4"/>
        <v>146.9</v>
      </c>
      <c r="E19" s="29">
        <f t="shared" si="4"/>
        <v>294.5</v>
      </c>
      <c r="F19" s="29">
        <f t="shared" si="4"/>
        <v>358.1</v>
      </c>
      <c r="G19" s="29">
        <f t="shared" si="4"/>
        <v>-46.300000000000011</v>
      </c>
      <c r="H19" s="29">
        <f t="shared" si="4"/>
        <v>-249.99</v>
      </c>
      <c r="I19" s="29">
        <f t="shared" si="4"/>
        <v>165.26</v>
      </c>
      <c r="J19" s="29">
        <f t="shared" si="4"/>
        <v>261.29999999999995</v>
      </c>
      <c r="K19" s="29">
        <f t="shared" si="4"/>
        <v>211.54</v>
      </c>
      <c r="L19" s="29">
        <f t="shared" si="4"/>
        <v>52.96999999999997</v>
      </c>
      <c r="M19" s="29">
        <f t="shared" si="4"/>
        <v>684.48</v>
      </c>
      <c r="N19" s="29">
        <f t="shared" ref="N19:N22" si="5">SUM(B19:M19)</f>
        <v>2026.1599999999999</v>
      </c>
    </row>
    <row r="20" spans="1:14" ht="40.5" customHeight="1" x14ac:dyDescent="0.35">
      <c r="A20" s="34" t="s">
        <v>53</v>
      </c>
      <c r="B20" s="30">
        <v>-30</v>
      </c>
      <c r="C20" s="30">
        <v>30</v>
      </c>
      <c r="D20" s="52">
        <v>60</v>
      </c>
      <c r="E20" s="30">
        <v>114</v>
      </c>
      <c r="F20" s="30">
        <v>-60</v>
      </c>
      <c r="G20" s="30">
        <v>30</v>
      </c>
      <c r="H20" s="30">
        <v>28.05</v>
      </c>
      <c r="I20" s="30">
        <v>-8.5</v>
      </c>
      <c r="J20" s="30">
        <v>77.5</v>
      </c>
      <c r="K20" s="30">
        <v>93</v>
      </c>
      <c r="L20" s="30">
        <v>77.5</v>
      </c>
      <c r="M20" s="30">
        <v>-46.5</v>
      </c>
      <c r="N20" s="30">
        <f t="shared" si="5"/>
        <v>365.05</v>
      </c>
    </row>
    <row r="21" spans="1:14" ht="40.5" customHeight="1" x14ac:dyDescent="0.35">
      <c r="A21" s="34" t="s">
        <v>54</v>
      </c>
      <c r="B21" s="30">
        <v>108.5</v>
      </c>
      <c r="C21" s="30">
        <v>108.5</v>
      </c>
      <c r="D21" s="30">
        <v>108.5</v>
      </c>
      <c r="E21" s="30">
        <v>108.5</v>
      </c>
      <c r="F21" s="30">
        <v>108.5</v>
      </c>
      <c r="G21" s="30">
        <v>108.5</v>
      </c>
      <c r="H21" s="30">
        <v>108.5</v>
      </c>
      <c r="I21" s="30">
        <v>108.5</v>
      </c>
      <c r="J21" s="30">
        <v>113.52</v>
      </c>
      <c r="K21" s="30">
        <v>113.52</v>
      </c>
      <c r="L21" s="30">
        <v>113.52</v>
      </c>
      <c r="M21" s="30">
        <v>113.52</v>
      </c>
      <c r="N21" s="30">
        <f t="shared" si="5"/>
        <v>1322.08</v>
      </c>
    </row>
    <row r="22" spans="1:14" ht="40.5" customHeight="1" x14ac:dyDescent="0.35">
      <c r="A22" s="43" t="s">
        <v>55</v>
      </c>
      <c r="B22" s="30">
        <v>-110.4</v>
      </c>
      <c r="C22" s="30">
        <v>40.799999999999997</v>
      </c>
      <c r="D22" s="30">
        <v>-21.6</v>
      </c>
      <c r="E22" s="30">
        <v>72</v>
      </c>
      <c r="F22" s="30">
        <v>309.60000000000002</v>
      </c>
      <c r="G22" s="30">
        <v>-184.8</v>
      </c>
      <c r="H22" s="30">
        <v>-386.54</v>
      </c>
      <c r="I22" s="30">
        <v>65.260000000000005</v>
      </c>
      <c r="J22" s="30">
        <v>70.28</v>
      </c>
      <c r="K22" s="30">
        <v>5.0199999999999996</v>
      </c>
      <c r="L22" s="30">
        <v>-138.05000000000001</v>
      </c>
      <c r="M22" s="30">
        <v>617.46</v>
      </c>
      <c r="N22" s="30">
        <f t="shared" si="5"/>
        <v>339.03</v>
      </c>
    </row>
    <row r="23" spans="1:14" ht="39.75" customHeight="1" x14ac:dyDescent="0.35">
      <c r="A23" s="35" t="s">
        <v>56</v>
      </c>
      <c r="B23" s="29">
        <v>1482.64</v>
      </c>
      <c r="C23" s="29">
        <v>1482.64</v>
      </c>
      <c r="D23" s="29">
        <v>1482.64</v>
      </c>
      <c r="E23" s="29">
        <v>1482.64</v>
      </c>
      <c r="F23" s="29">
        <v>1482.64</v>
      </c>
      <c r="G23" s="29">
        <v>1482.64</v>
      </c>
      <c r="H23" s="29">
        <v>1482.64</v>
      </c>
      <c r="I23" s="29">
        <v>1482.64</v>
      </c>
      <c r="J23" s="29">
        <v>1482.64</v>
      </c>
      <c r="K23" s="29">
        <v>1482.64</v>
      </c>
      <c r="L23" s="29">
        <v>1482.64</v>
      </c>
      <c r="M23" s="29">
        <v>1482.64</v>
      </c>
      <c r="N23" s="29">
        <f t="shared" si="1"/>
        <v>17791.679999999997</v>
      </c>
    </row>
    <row r="24" spans="1:14" ht="22.5" customHeight="1" x14ac:dyDescent="0.35">
      <c r="A24" s="35" t="s">
        <v>25</v>
      </c>
      <c r="B24" s="29">
        <f t="shared" ref="B24:N24" si="6">B4+B9+B14+B18+B23+B19</f>
        <v>3949.78</v>
      </c>
      <c r="C24" s="29">
        <f t="shared" si="6"/>
        <v>5334.3200000000006</v>
      </c>
      <c r="D24" s="29">
        <f t="shared" si="6"/>
        <v>4144.25</v>
      </c>
      <c r="E24" s="29">
        <f t="shared" si="6"/>
        <v>5572.78</v>
      </c>
      <c r="F24" s="29">
        <f t="shared" si="6"/>
        <v>4948.2100000000009</v>
      </c>
      <c r="G24" s="29">
        <f t="shared" si="6"/>
        <v>5388.6</v>
      </c>
      <c r="H24" s="29">
        <f t="shared" si="6"/>
        <v>5014.1200000000008</v>
      </c>
      <c r="I24" s="29">
        <f t="shared" si="6"/>
        <v>6869.04</v>
      </c>
      <c r="J24" s="29">
        <f t="shared" si="6"/>
        <v>29748.03</v>
      </c>
      <c r="K24" s="29">
        <f t="shared" si="6"/>
        <v>4895.25</v>
      </c>
      <c r="L24" s="29">
        <f t="shared" si="6"/>
        <v>4050.32</v>
      </c>
      <c r="M24" s="29">
        <f t="shared" si="6"/>
        <v>4681.83</v>
      </c>
      <c r="N24" s="29">
        <f t="shared" si="6"/>
        <v>84596.53</v>
      </c>
    </row>
    <row r="25" spans="1:14" ht="15.75" x14ac:dyDescent="0.25">
      <c r="A25" s="85" t="s">
        <v>58</v>
      </c>
      <c r="B25" s="85"/>
      <c r="C25" s="85"/>
      <c r="D25" s="36"/>
      <c r="E25" s="36"/>
      <c r="F25" s="36"/>
      <c r="G25" s="36"/>
      <c r="H25" s="36"/>
      <c r="I25" s="36"/>
      <c r="J25" s="36"/>
      <c r="K25" s="36"/>
      <c r="L25" s="86" t="s">
        <v>29</v>
      </c>
      <c r="M25" s="86"/>
      <c r="N25" s="86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5" t="s">
        <v>27</v>
      </c>
      <c r="B27" s="85"/>
      <c r="C27" s="85"/>
      <c r="D27" s="36"/>
      <c r="E27" s="36"/>
      <c r="F27" s="36"/>
      <c r="G27" s="36"/>
      <c r="H27" s="36"/>
      <c r="I27" s="36"/>
      <c r="J27" s="36"/>
      <c r="K27" s="36"/>
      <c r="L27" s="87" t="s">
        <v>34</v>
      </c>
      <c r="M27" s="87"/>
      <c r="N27" s="8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6.28515625" customWidth="1"/>
    <col min="3" max="3" width="45.5703125" customWidth="1"/>
    <col min="4" max="4" width="13.5703125" customWidth="1"/>
    <col min="5" max="5" width="14" customWidth="1"/>
  </cols>
  <sheetData>
    <row r="1" spans="1:5" ht="15.75" x14ac:dyDescent="0.25">
      <c r="B1" s="51" t="s">
        <v>51</v>
      </c>
      <c r="C1" s="5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48" t="s">
        <v>37</v>
      </c>
      <c r="B4" s="48" t="s">
        <v>37</v>
      </c>
      <c r="C4" s="48"/>
      <c r="D4" s="48" t="s">
        <v>38</v>
      </c>
      <c r="E4" s="48" t="s">
        <v>39</v>
      </c>
    </row>
    <row r="5" spans="1:5" x14ac:dyDescent="0.25">
      <c r="A5" s="49" t="s">
        <v>40</v>
      </c>
      <c r="B5" s="49" t="s">
        <v>41</v>
      </c>
      <c r="C5" s="49" t="s">
        <v>42</v>
      </c>
      <c r="D5" s="49" t="s">
        <v>43</v>
      </c>
      <c r="E5" s="49" t="s">
        <v>44</v>
      </c>
    </row>
    <row r="6" spans="1:5" x14ac:dyDescent="0.25">
      <c r="A6" s="39"/>
      <c r="B6" s="39"/>
      <c r="C6" s="15"/>
      <c r="D6" s="47"/>
      <c r="E6" s="39"/>
    </row>
    <row r="7" spans="1:5" x14ac:dyDescent="0.25">
      <c r="A7" s="39"/>
      <c r="B7" s="39"/>
      <c r="C7" s="15"/>
      <c r="D7" s="47"/>
      <c r="E7" s="39"/>
    </row>
    <row r="8" spans="1:5" x14ac:dyDescent="0.25">
      <c r="A8" s="39"/>
      <c r="B8" s="39"/>
      <c r="C8" s="15"/>
      <c r="D8" s="47"/>
      <c r="E8" s="39"/>
    </row>
    <row r="9" spans="1:5" x14ac:dyDescent="0.25">
      <c r="A9" s="39"/>
      <c r="B9" s="39"/>
      <c r="C9" s="15"/>
      <c r="D9" s="47"/>
      <c r="E9" s="39"/>
    </row>
    <row r="10" spans="1:5" x14ac:dyDescent="0.25">
      <c r="A10" s="39"/>
      <c r="B10" s="39"/>
      <c r="C10" s="15"/>
      <c r="D10" s="47"/>
      <c r="E10" s="39"/>
    </row>
    <row r="11" spans="1:5" x14ac:dyDescent="0.25">
      <c r="A11" s="39"/>
      <c r="B11" s="39"/>
      <c r="C11" s="15"/>
      <c r="D11" s="39"/>
      <c r="E11" s="39"/>
    </row>
    <row r="12" spans="1:5" x14ac:dyDescent="0.25">
      <c r="A12" s="39"/>
      <c r="B12" s="39"/>
      <c r="C12" s="15"/>
      <c r="D12" s="39"/>
      <c r="E12" s="39"/>
    </row>
    <row r="13" spans="1:5" x14ac:dyDescent="0.25">
      <c r="A13" s="39"/>
      <c r="B13" s="39"/>
      <c r="C13" s="15"/>
      <c r="D13" s="39"/>
      <c r="E13" s="39"/>
    </row>
    <row r="14" spans="1:5" x14ac:dyDescent="0.25">
      <c r="A14" s="39"/>
      <c r="B14" s="39"/>
      <c r="C14" s="15"/>
      <c r="D14" s="39"/>
      <c r="E14" s="39"/>
    </row>
    <row r="15" spans="1:5" x14ac:dyDescent="0.25">
      <c r="A15" s="39"/>
      <c r="B15" s="39"/>
      <c r="C15" s="15"/>
      <c r="D15" s="39"/>
      <c r="E15" s="39"/>
    </row>
    <row r="16" spans="1:5" x14ac:dyDescent="0.25">
      <c r="A16" s="39"/>
      <c r="B16" s="39"/>
      <c r="C16" s="15"/>
      <c r="D16" s="39"/>
      <c r="E16" s="39"/>
    </row>
    <row r="17" spans="1:5" x14ac:dyDescent="0.25">
      <c r="A17" s="39"/>
      <c r="B17" s="39"/>
      <c r="C17" s="15"/>
      <c r="D17" s="39"/>
      <c r="E17" s="39"/>
    </row>
    <row r="18" spans="1:5" x14ac:dyDescent="0.25">
      <c r="A18" s="39"/>
      <c r="B18" s="39"/>
      <c r="C18" s="15"/>
      <c r="D18" s="39"/>
      <c r="E18" s="39"/>
    </row>
    <row r="19" spans="1:5" x14ac:dyDescent="0.25">
      <c r="A19" s="39"/>
      <c r="B19" s="39"/>
      <c r="C19" s="15"/>
      <c r="D19" s="39"/>
      <c r="E19" s="39"/>
    </row>
    <row r="20" spans="1:5" x14ac:dyDescent="0.25">
      <c r="A20" s="39"/>
      <c r="B20" s="39"/>
      <c r="C20" s="15"/>
      <c r="D20" s="39"/>
      <c r="E20" s="39"/>
    </row>
    <row r="21" spans="1:5" x14ac:dyDescent="0.25">
      <c r="A21" s="39"/>
      <c r="B21" s="39"/>
      <c r="C21" s="15"/>
      <c r="D21" s="39"/>
      <c r="E21" s="39"/>
    </row>
    <row r="22" spans="1:5" x14ac:dyDescent="0.25">
      <c r="A22" s="39"/>
      <c r="B22" s="39"/>
      <c r="C22" s="15"/>
      <c r="D22" s="39"/>
      <c r="E22" s="39"/>
    </row>
    <row r="23" spans="1:5" x14ac:dyDescent="0.25">
      <c r="A23" s="39"/>
      <c r="B23" s="39"/>
      <c r="C23" s="15"/>
      <c r="D23" s="39"/>
      <c r="E23" s="39"/>
    </row>
    <row r="24" spans="1:5" x14ac:dyDescent="0.25">
      <c r="A24" s="39"/>
      <c r="B24" s="39"/>
      <c r="C24" s="15"/>
      <c r="D24" s="39"/>
      <c r="E24" s="39"/>
    </row>
    <row r="25" spans="1:5" x14ac:dyDescent="0.25">
      <c r="A25" s="39">
        <v>20</v>
      </c>
      <c r="B25" s="39"/>
      <c r="C25" s="15"/>
      <c r="D25" s="39"/>
      <c r="E25" s="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1" sqref="D21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83" t="s">
        <v>61</v>
      </c>
      <c r="C1" s="83"/>
      <c r="D1" s="83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3" t="s">
        <v>49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53"/>
      <c r="B5" s="54" t="s">
        <v>7</v>
      </c>
      <c r="C5" s="54"/>
      <c r="D5" s="53"/>
    </row>
    <row r="6" spans="1:4" x14ac:dyDescent="0.25">
      <c r="A6" s="53">
        <v>1</v>
      </c>
      <c r="B6" s="53" t="s">
        <v>66</v>
      </c>
      <c r="C6" s="53">
        <v>561.55999999999995</v>
      </c>
      <c r="D6" s="54"/>
    </row>
    <row r="7" spans="1:4" x14ac:dyDescent="0.25">
      <c r="A7" s="58"/>
      <c r="B7" s="58" t="s">
        <v>65</v>
      </c>
      <c r="C7" s="58">
        <v>561.55999999999995</v>
      </c>
      <c r="D7" s="58">
        <v>561.55999999999995</v>
      </c>
    </row>
    <row r="8" spans="1:4" x14ac:dyDescent="0.25">
      <c r="A8" s="55"/>
      <c r="B8" s="54" t="s">
        <v>8</v>
      </c>
      <c r="C8" s="55"/>
      <c r="D8" s="55"/>
    </row>
    <row r="9" spans="1:4" x14ac:dyDescent="0.25">
      <c r="A9" s="55">
        <v>1</v>
      </c>
      <c r="B9" s="53" t="s">
        <v>66</v>
      </c>
      <c r="C9" s="55">
        <v>592.76</v>
      </c>
      <c r="D9" s="58">
        <v>1154.32</v>
      </c>
    </row>
    <row r="10" spans="1:4" x14ac:dyDescent="0.25">
      <c r="A10" s="55"/>
      <c r="B10" s="54" t="s">
        <v>9</v>
      </c>
      <c r="C10" s="55"/>
      <c r="D10" s="58"/>
    </row>
    <row r="11" spans="1:4" x14ac:dyDescent="0.25">
      <c r="A11" s="55">
        <v>1</v>
      </c>
      <c r="B11" s="53" t="s">
        <v>66</v>
      </c>
      <c r="C11" s="58">
        <v>717.55</v>
      </c>
      <c r="D11" s="58">
        <v>1871.87</v>
      </c>
    </row>
    <row r="12" spans="1:4" x14ac:dyDescent="0.25">
      <c r="A12" s="58"/>
      <c r="B12" s="54" t="s">
        <v>10</v>
      </c>
      <c r="C12" s="58"/>
      <c r="D12" s="58"/>
    </row>
    <row r="13" spans="1:4" x14ac:dyDescent="0.25">
      <c r="A13" s="55">
        <v>1</v>
      </c>
      <c r="B13" s="53" t="s">
        <v>66</v>
      </c>
      <c r="C13" s="55">
        <v>686.36</v>
      </c>
      <c r="D13" s="58"/>
    </row>
    <row r="14" spans="1:4" x14ac:dyDescent="0.25">
      <c r="A14" s="55">
        <v>2</v>
      </c>
      <c r="B14" s="53" t="s">
        <v>71</v>
      </c>
      <c r="C14" s="55">
        <v>580.4</v>
      </c>
      <c r="D14" s="55"/>
    </row>
    <row r="15" spans="1:4" x14ac:dyDescent="0.25">
      <c r="A15" s="55"/>
      <c r="B15" s="54" t="s">
        <v>72</v>
      </c>
      <c r="C15" s="58">
        <f>SUM(C13:C14)</f>
        <v>1266.76</v>
      </c>
      <c r="D15" s="58">
        <v>3138.63</v>
      </c>
    </row>
    <row r="16" spans="1:4" x14ac:dyDescent="0.25">
      <c r="A16" s="55"/>
      <c r="B16" s="54" t="s">
        <v>11</v>
      </c>
      <c r="C16" s="55"/>
      <c r="D16" s="55"/>
    </row>
    <row r="17" spans="1:4" x14ac:dyDescent="0.25">
      <c r="A17" s="55">
        <v>1</v>
      </c>
      <c r="B17" s="53" t="s">
        <v>66</v>
      </c>
      <c r="C17" s="55">
        <v>655.16</v>
      </c>
      <c r="D17" s="58">
        <v>3793.79</v>
      </c>
    </row>
    <row r="18" spans="1:4" x14ac:dyDescent="0.25">
      <c r="A18" s="55"/>
      <c r="B18" s="54" t="s">
        <v>12</v>
      </c>
      <c r="C18" s="58"/>
      <c r="D18" s="58"/>
    </row>
    <row r="19" spans="1:4" x14ac:dyDescent="0.25">
      <c r="A19" s="55">
        <v>1</v>
      </c>
      <c r="B19" s="53" t="s">
        <v>66</v>
      </c>
      <c r="C19" s="58">
        <v>374.38</v>
      </c>
      <c r="D19" s="58">
        <v>4168.17</v>
      </c>
    </row>
    <row r="20" spans="1:4" x14ac:dyDescent="0.25">
      <c r="A20" s="55"/>
      <c r="B20" s="54" t="s">
        <v>13</v>
      </c>
      <c r="C20" s="55"/>
      <c r="D20" s="55"/>
    </row>
    <row r="21" spans="1:4" x14ac:dyDescent="0.25">
      <c r="A21" s="55">
        <v>1</v>
      </c>
      <c r="B21" s="53" t="s">
        <v>66</v>
      </c>
      <c r="C21" s="55">
        <v>686.36</v>
      </c>
      <c r="D21" s="58">
        <f>C21+D19</f>
        <v>4854.53</v>
      </c>
    </row>
    <row r="22" spans="1:4" x14ac:dyDescent="0.25">
      <c r="A22" s="55"/>
      <c r="B22" s="54"/>
      <c r="C22" s="58"/>
      <c r="D22" s="58"/>
    </row>
    <row r="23" spans="1:4" x14ac:dyDescent="0.25">
      <c r="A23" s="55"/>
      <c r="B23" s="56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56"/>
      <c r="C25" s="58"/>
      <c r="D25" s="58"/>
    </row>
    <row r="26" spans="1:4" x14ac:dyDescent="0.25">
      <c r="A26" s="55"/>
      <c r="B26" s="56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6"/>
      <c r="C28" s="58"/>
      <c r="D28" s="58"/>
    </row>
    <row r="29" spans="1:4" x14ac:dyDescent="0.25">
      <c r="A29" s="55"/>
      <c r="B29" s="56"/>
      <c r="C29" s="55"/>
      <c r="D29" s="55"/>
    </row>
    <row r="30" spans="1:4" x14ac:dyDescent="0.25">
      <c r="A30" s="55"/>
      <c r="B30" s="57"/>
      <c r="C30" s="55"/>
      <c r="D30" s="58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2016-01-22T01:24:30Z</cp:lastPrinted>
  <dcterms:created xsi:type="dcterms:W3CDTF">2011-07-25T05:21:17Z</dcterms:created>
  <dcterms:modified xsi:type="dcterms:W3CDTF">2021-01-25T10:02:12Z</dcterms:modified>
</cp:coreProperties>
</file>