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6" i="6" l="1"/>
  <c r="D11" i="2"/>
  <c r="D25" i="9"/>
  <c r="D14" i="6"/>
  <c r="C19" i="9"/>
  <c r="C13" i="9"/>
  <c r="C9" i="2"/>
  <c r="E4" i="5"/>
  <c r="C8" i="6"/>
  <c r="D8" i="6" s="1"/>
  <c r="D10" i="6" s="1"/>
  <c r="M4" i="5"/>
  <c r="L4" i="5"/>
  <c r="K4" i="5"/>
  <c r="J4" i="5"/>
  <c r="I4" i="5"/>
  <c r="H4" i="5"/>
  <c r="G4" i="5"/>
  <c r="F4" i="5"/>
  <c r="D4" i="5"/>
  <c r="C4" i="5"/>
  <c r="B4" i="5"/>
  <c r="B24" i="5" s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M24" i="5" l="1"/>
  <c r="L24" i="5"/>
  <c r="K24" i="5"/>
  <c r="J24" i="5"/>
  <c r="I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<sst xmlns="http://schemas.openxmlformats.org/spreadsheetml/2006/main" count="136" uniqueCount="84">
  <si>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</si>
  <si>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</si>
  <si>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</si>
  <si>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</si>
  <si>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</si>
  <si>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</si>
  <si>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</si>
  <si>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</si>
  <si>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</si>
  <si>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</si>
  <si>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</si>
  <si>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</si>
  <si>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</si>
  <si>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</si>
  <si>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</si>
  <si>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</si>
  <si>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</si>
  <si>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</si>
  <si>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</si>
  <si>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</si>
  <si>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</si>
  <si>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</si>
  <si>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</si>
  <si>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</si>
  <si>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</si>
  <si>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</si>
  <si>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</si>
  <si>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</si>
  <si>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</si>
  <si>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</si>
  <si>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</si>
  <si>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</si>
  <si>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</si>
  <si>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</si>
  <si>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</si>
  <si>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</si>
  <si>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</si>
  <si>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</si>
  <si>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</si>
  <si>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</si>
  <si>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</si>
  <si>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</si>
  <si>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</si>
  <si>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</si>
  <si>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</si>
  <si>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Советская,11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</si>
  <si>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</si>
  <si>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</si>
  <si>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</si>
  <si>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</si>
  <si>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</si>
  <si>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</si>
  <si>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</si>
  <si>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</si>
  <si>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</si>
  <si>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</si>
  <si>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</si>
  <si>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</si>
  <si>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</si>
  <si>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</si>
  <si>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 2020г.</t>
  </si>
  <si>
    <t>Лицевой счёт 2020г</t>
  </si>
  <si>
    <t>Осморт и мелкий ремонт э/щитов в подъезде</t>
  </si>
  <si>
    <t>Замена трансформатора тока</t>
  </si>
  <si>
    <t>ИТОГО за февраль</t>
  </si>
  <si>
    <t>Отключение , подключение подачи э/энергии от ТП</t>
  </si>
  <si>
    <t>Дезинфекция</t>
  </si>
  <si>
    <t>Итого за апрель</t>
  </si>
  <si>
    <t>Дезинфекция подъезда</t>
  </si>
  <si>
    <t xml:space="preserve">Май 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</si>
  <si>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</si>
  <si>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</si>
  <si>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</si>
  <si>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</si>
  <si>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Скос травы на придомовой територрии</t>
  </si>
  <si>
    <t>Покраска контейнерной площадки</t>
  </si>
  <si>
    <t>Демонтаж,монтаж забора. Уборка веток</t>
  </si>
  <si>
    <t>Опилка деревьев автовышка 4 часа</t>
  </si>
  <si>
    <t>Итого за июль</t>
  </si>
  <si>
    <t>Промывка системы отопления</t>
  </si>
  <si>
    <t>Работы ППР. Замена лампочки</t>
  </si>
  <si>
    <t>Проверка электричества в подъезде. Замена лампочки.</t>
  </si>
  <si>
    <t>Ремонт подъездного козырька</t>
  </si>
  <si>
    <t>Замена лампочек. Работы ППР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</si>
</sst>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9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59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6" t="s">
        <v>11</v>
      </c>
      <c r="C5" s="8"/>
      <c r="D5" s="8"/>
      <c r="E5" s="1"/>
      <c r="F5" s="1"/>
      <c r="G5" s="1"/>
      <c r="H5" s="1"/>
    </row>
    <row r="6" spans="1:8" x14ac:dyDescent="0.25">
      <c r="A6" s="52">
        <v>1</v>
      </c>
      <c r="B6" s="52" t="s">
        <v>79</v>
      </c>
      <c r="C6" s="52">
        <v>300</v>
      </c>
      <c r="D6" s="53">
        <v>300</v>
      </c>
      <c r="E6" s="6"/>
      <c r="F6" s="1"/>
    </row>
    <row r="7" spans="1:8" s="5" customFormat="1" x14ac:dyDescent="0.25">
      <c r="A7" s="52"/>
      <c r="B7" s="53"/>
      <c r="C7" s="52"/>
      <c r="D7" s="53"/>
      <c r="E7" s="11"/>
      <c r="F7" s="4"/>
    </row>
    <row r="8" spans="1:8" s="5" customFormat="1" x14ac:dyDescent="0.25">
      <c r="A8" s="52"/>
      <c r="B8" s="52"/>
      <c r="C8" s="52"/>
      <c r="D8" s="53"/>
      <c r="E8" s="4"/>
      <c r="F8" s="4"/>
    </row>
    <row r="9" spans="1:8" x14ac:dyDescent="0.25">
      <c r="A9" s="52"/>
      <c r="B9" s="53"/>
      <c r="C9" s="52"/>
      <c r="D9" s="52"/>
      <c r="E9" s="1"/>
      <c r="F9" s="1"/>
    </row>
    <row r="10" spans="1:8" x14ac:dyDescent="0.25">
      <c r="A10" s="52"/>
      <c r="B10" s="52"/>
      <c r="C10" s="52"/>
      <c r="D10" s="53"/>
      <c r="E10" s="1"/>
      <c r="F10" s="1"/>
    </row>
    <row r="11" spans="1:8" x14ac:dyDescent="0.25">
      <c r="A11" s="52"/>
      <c r="B11" s="52"/>
      <c r="C11" s="52"/>
      <c r="D11" s="53"/>
      <c r="E11" s="1"/>
      <c r="F11" s="1"/>
    </row>
    <row r="12" spans="1:8" x14ac:dyDescent="0.25">
      <c r="A12" s="52"/>
      <c r="B12" s="52"/>
      <c r="C12" s="52"/>
      <c r="D12" s="53"/>
      <c r="E12" s="1"/>
      <c r="F12" s="1"/>
    </row>
    <row r="13" spans="1:8" x14ac:dyDescent="0.25">
      <c r="A13" s="52"/>
      <c r="B13" s="52"/>
      <c r="C13" s="52"/>
      <c r="D13" s="53"/>
      <c r="E13" s="1"/>
      <c r="F13" s="1"/>
    </row>
    <row r="14" spans="1:8" s="5" customFormat="1" x14ac:dyDescent="0.25">
      <c r="A14" s="52"/>
      <c r="B14" s="52"/>
      <c r="C14" s="52"/>
      <c r="D14" s="53"/>
      <c r="E14" s="4"/>
      <c r="F14" s="4"/>
    </row>
    <row r="15" spans="1:8" s="5" customFormat="1" x14ac:dyDescent="0.25">
      <c r="A15" s="52"/>
      <c r="B15" s="52"/>
      <c r="C15" s="52"/>
      <c r="D15" s="53"/>
      <c r="E15" s="4"/>
      <c r="F15" s="4"/>
    </row>
    <row r="16" spans="1:8" x14ac:dyDescent="0.25">
      <c r="A16" s="52"/>
      <c r="B16" s="52"/>
      <c r="C16" s="52"/>
      <c r="D16" s="52"/>
      <c r="E16" s="1"/>
      <c r="F16" s="1"/>
    </row>
    <row r="17" spans="1:6" x14ac:dyDescent="0.25">
      <c r="A17" s="52"/>
      <c r="B17" s="52"/>
      <c r="C17" s="52"/>
      <c r="D17" s="52"/>
      <c r="E17" s="1"/>
      <c r="F17" s="1"/>
    </row>
    <row r="18" spans="1:6" x14ac:dyDescent="0.25">
      <c r="A18" s="52"/>
      <c r="B18" s="52"/>
      <c r="C18" s="52"/>
      <c r="D18" s="53"/>
      <c r="E18" s="1"/>
      <c r="F18" s="1"/>
    </row>
    <row r="19" spans="1:6" x14ac:dyDescent="0.25">
      <c r="A19" s="52"/>
      <c r="B19" s="52"/>
      <c r="C19" s="52"/>
      <c r="D19" s="52"/>
      <c r="E19" s="1"/>
      <c r="F19" s="1"/>
    </row>
    <row r="20" spans="1:6" x14ac:dyDescent="0.25">
      <c r="A20" s="52"/>
      <c r="B20" s="54"/>
      <c r="C20" s="52"/>
      <c r="D20" s="52"/>
      <c r="E20" s="1"/>
      <c r="F20" s="1"/>
    </row>
    <row r="21" spans="1:6" x14ac:dyDescent="0.25">
      <c r="A21" s="52"/>
      <c r="B21" s="52"/>
      <c r="C21" s="52"/>
      <c r="D21" s="52"/>
      <c r="E21" s="1"/>
      <c r="F21" s="1"/>
    </row>
    <row r="22" spans="1:6" s="5" customFormat="1" x14ac:dyDescent="0.25">
      <c r="A22" s="52"/>
      <c r="B22" s="52"/>
      <c r="C22" s="52"/>
      <c r="D22" s="53"/>
      <c r="E22" s="4"/>
      <c r="F22" s="4"/>
    </row>
    <row r="23" spans="1:6" x14ac:dyDescent="0.25">
      <c r="A23" s="52"/>
      <c r="B23" s="54"/>
      <c r="C23" s="52"/>
      <c r="D23" s="52"/>
      <c r="E23" s="1"/>
      <c r="F23" s="1"/>
    </row>
    <row r="24" spans="1:6" x14ac:dyDescent="0.25">
      <c r="A24" s="52"/>
      <c r="B24" s="52"/>
      <c r="C24" s="52"/>
      <c r="D24" s="52"/>
      <c r="E24" s="1"/>
      <c r="F24" s="1"/>
    </row>
    <row r="25" spans="1:6" x14ac:dyDescent="0.25">
      <c r="A25" s="52"/>
      <c r="B25" s="52"/>
      <c r="C25" s="52"/>
      <c r="D25" s="53"/>
      <c r="E25" s="1"/>
      <c r="F25" s="1"/>
    </row>
    <row r="26" spans="1:6" x14ac:dyDescent="0.25">
      <c r="A26" s="52"/>
      <c r="B26" s="52"/>
      <c r="C26" s="52"/>
      <c r="D26" s="53"/>
      <c r="E26" s="1"/>
      <c r="F26" s="1"/>
    </row>
    <row r="27" spans="1:6" x14ac:dyDescent="0.25">
      <c r="A27" s="52"/>
      <c r="B27" s="52"/>
      <c r="C27" s="52"/>
      <c r="D27" s="52"/>
      <c r="E27" s="1"/>
      <c r="F27" s="1"/>
    </row>
    <row r="28" spans="1:6" x14ac:dyDescent="0.25">
      <c r="A28" s="52"/>
      <c r="B28" s="55"/>
      <c r="C28" s="52"/>
      <c r="D28" s="56"/>
      <c r="E28" s="1"/>
      <c r="F28" s="1"/>
    </row>
    <row r="29" spans="1:6" x14ac:dyDescent="0.25">
      <c r="A29" s="52"/>
      <c r="B29" s="55"/>
      <c r="C29" s="52"/>
      <c r="D29" s="56"/>
      <c r="E29" s="1"/>
      <c r="F29" s="1"/>
    </row>
    <row r="30" spans="1:6" x14ac:dyDescent="0.25">
      <c r="A30" s="52"/>
      <c r="B30" s="55"/>
      <c r="C30" s="52"/>
      <c r="D30" s="56"/>
      <c r="E30" s="1"/>
      <c r="F30" s="1"/>
    </row>
    <row r="31" spans="1:6" x14ac:dyDescent="0.25">
      <c r="A31" s="52"/>
      <c r="B31" s="52"/>
      <c r="C31" s="52"/>
      <c r="D31" s="56"/>
      <c r="E31" s="1"/>
      <c r="F31" s="1"/>
    </row>
    <row r="32" spans="1:6" x14ac:dyDescent="0.25">
      <c r="A32" s="52"/>
      <c r="B32" s="55"/>
      <c r="C32" s="52"/>
      <c r="D32" s="56"/>
      <c r="E32" s="1"/>
      <c r="F32" s="1"/>
    </row>
    <row r="33" spans="1:6" x14ac:dyDescent="0.25">
      <c r="A33" s="52"/>
      <c r="B33" s="52"/>
      <c r="C33" s="52"/>
      <c r="D33" s="56"/>
      <c r="E33" s="1"/>
      <c r="F33" s="1"/>
    </row>
    <row r="34" spans="1:6" x14ac:dyDescent="0.25">
      <c r="A34" s="52"/>
      <c r="B34" s="57"/>
      <c r="C34" s="53"/>
      <c r="D34" s="58"/>
      <c r="E34" s="1"/>
      <c r="F34" s="1"/>
    </row>
    <row r="35" spans="1:6" x14ac:dyDescent="0.25">
      <c r="A35" s="52"/>
      <c r="B35" s="57"/>
      <c r="C35" s="53"/>
      <c r="D35" s="58"/>
      <c r="E35" s="1"/>
      <c r="F35" s="1"/>
    </row>
    <row r="36" spans="1:6" x14ac:dyDescent="0.25">
      <c r="A36" s="52"/>
      <c r="B36" s="52"/>
      <c r="C36" s="52"/>
      <c r="D36" s="52"/>
      <c r="E36" s="1"/>
      <c r="F36" s="1"/>
    </row>
    <row r="37" spans="1:6" x14ac:dyDescent="0.25">
      <c r="A37" s="52"/>
      <c r="B37" s="54"/>
      <c r="C37" s="52"/>
      <c r="D37" s="52"/>
      <c r="E37" s="1"/>
      <c r="F37" s="1"/>
    </row>
    <row r="38" spans="1:6" x14ac:dyDescent="0.25">
      <c r="A38" s="52"/>
      <c r="B38" s="53"/>
      <c r="C38" s="53"/>
      <c r="D38" s="53"/>
      <c r="E38" s="1"/>
      <c r="F38" s="1"/>
    </row>
    <row r="39" spans="1:6" x14ac:dyDescent="0.25">
      <c r="A39" s="53"/>
      <c r="B39" s="53"/>
      <c r="C39" s="53"/>
      <c r="D39" s="52"/>
      <c r="E39" s="1"/>
      <c r="F39" s="1"/>
    </row>
    <row r="40" spans="1:6" x14ac:dyDescent="0.25">
      <c r="A40" s="13"/>
      <c r="B40" s="13"/>
      <c r="C40" s="13"/>
      <c r="D40" s="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13"/>
      <c r="C42" s="40"/>
      <c r="D42" s="13"/>
      <c r="E42" s="1"/>
      <c r="F42" s="1"/>
    </row>
    <row r="43" spans="1:6" x14ac:dyDescent="0.25">
      <c r="A43" s="13"/>
      <c r="B43" s="44"/>
      <c r="C43" s="13"/>
      <c r="D43" s="13"/>
      <c r="E43" s="1"/>
      <c r="F43" s="1"/>
    </row>
    <row r="44" spans="1:6" x14ac:dyDescent="0.25">
      <c r="A44" s="13"/>
      <c r="B44" s="3"/>
      <c r="C44" s="3"/>
      <c r="D44" s="3"/>
      <c r="E44" s="1"/>
      <c r="F44" s="1"/>
    </row>
    <row r="45" spans="1:6" x14ac:dyDescent="0.25">
      <c r="A45" s="13"/>
      <c r="B45" s="3"/>
      <c r="C45" s="13"/>
      <c r="D45" s="13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9" t="s">
        <v>59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6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9</v>
      </c>
      <c r="C5" s="8"/>
      <c r="D5" s="8"/>
      <c r="E5" s="1"/>
      <c r="F5" s="1"/>
      <c r="G5" s="1"/>
      <c r="H5" s="1"/>
    </row>
    <row r="6" spans="1:8" s="1" customFormat="1" x14ac:dyDescent="0.25">
      <c r="A6" s="52">
        <v>1</v>
      </c>
      <c r="B6" s="52" t="s">
        <v>70</v>
      </c>
      <c r="C6" s="52">
        <v>653</v>
      </c>
      <c r="D6" s="53"/>
    </row>
    <row r="7" spans="1:8" s="4" customFormat="1" x14ac:dyDescent="0.25">
      <c r="A7" s="52">
        <v>2</v>
      </c>
      <c r="B7" s="52" t="s">
        <v>71</v>
      </c>
      <c r="C7" s="52">
        <v>32</v>
      </c>
      <c r="D7" s="53"/>
    </row>
    <row r="8" spans="1:8" s="4" customFormat="1" x14ac:dyDescent="0.25">
      <c r="A8" s="52">
        <v>3</v>
      </c>
      <c r="B8" s="52" t="s">
        <v>72</v>
      </c>
      <c r="C8" s="52">
        <v>35</v>
      </c>
      <c r="D8" s="53"/>
    </row>
    <row r="9" spans="1:8" s="1" customFormat="1" ht="17.100000000000001" customHeight="1" x14ac:dyDescent="0.25">
      <c r="A9" s="52"/>
      <c r="B9" s="53" t="s">
        <v>73</v>
      </c>
      <c r="C9" s="53">
        <f>SUM(C6:C8)</f>
        <v>720</v>
      </c>
      <c r="D9" s="53">
        <v>720</v>
      </c>
    </row>
    <row r="10" spans="1:8" s="1" customFormat="1" x14ac:dyDescent="0.25">
      <c r="A10" s="52"/>
      <c r="B10" s="53" t="s">
        <v>14</v>
      </c>
      <c r="C10" s="52"/>
      <c r="D10" s="53"/>
    </row>
    <row r="11" spans="1:8" s="1" customFormat="1" x14ac:dyDescent="0.25">
      <c r="A11" s="52">
        <v>1</v>
      </c>
      <c r="B11" s="52" t="s">
        <v>82</v>
      </c>
      <c r="C11" s="53">
        <v>1884</v>
      </c>
      <c r="D11" s="53">
        <f>C11+D9</f>
        <v>2604</v>
      </c>
    </row>
    <row r="12" spans="1:8" s="1" customFormat="1" x14ac:dyDescent="0.25">
      <c r="A12" s="52"/>
      <c r="B12" s="52"/>
      <c r="C12" s="52"/>
      <c r="D12" s="53"/>
    </row>
    <row r="13" spans="1:8" s="4" customFormat="1" x14ac:dyDescent="0.25">
      <c r="A13" s="52"/>
      <c r="B13" s="53"/>
      <c r="C13" s="52"/>
      <c r="D13" s="53"/>
    </row>
    <row r="14" spans="1:8" s="4" customFormat="1" x14ac:dyDescent="0.25">
      <c r="A14" s="52"/>
      <c r="B14" s="52"/>
      <c r="C14" s="52"/>
      <c r="D14" s="53"/>
    </row>
    <row r="15" spans="1:8" s="1" customFormat="1" x14ac:dyDescent="0.25">
      <c r="A15" s="52"/>
      <c r="B15" s="53"/>
      <c r="C15" s="52"/>
      <c r="D15" s="53"/>
    </row>
    <row r="16" spans="1:8" s="1" customFormat="1" x14ac:dyDescent="0.25">
      <c r="A16" s="52"/>
      <c r="B16" s="52"/>
      <c r="C16" s="52"/>
      <c r="D16" s="53"/>
    </row>
    <row r="17" spans="1:4" s="1" customFormat="1" x14ac:dyDescent="0.25">
      <c r="A17" s="52"/>
      <c r="B17" s="53"/>
      <c r="C17" s="52"/>
      <c r="D17" s="53"/>
    </row>
    <row r="18" spans="1:4" s="1" customFormat="1" x14ac:dyDescent="0.25">
      <c r="A18" s="52"/>
      <c r="B18" s="52"/>
      <c r="C18" s="52"/>
      <c r="D18" s="52"/>
    </row>
    <row r="19" spans="1:4" s="4" customFormat="1" x14ac:dyDescent="0.25">
      <c r="A19" s="53"/>
      <c r="B19" s="52"/>
      <c r="C19" s="52"/>
      <c r="D19" s="53"/>
    </row>
    <row r="20" spans="1:4" s="1" customFormat="1" x14ac:dyDescent="0.25">
      <c r="A20" s="52"/>
      <c r="B20" s="53"/>
      <c r="C20" s="52"/>
      <c r="D20" s="53"/>
    </row>
    <row r="21" spans="1:4" s="1" customFormat="1" x14ac:dyDescent="0.25">
      <c r="A21" s="52"/>
      <c r="B21" s="53"/>
      <c r="C21" s="52"/>
      <c r="D21" s="52"/>
    </row>
    <row r="22" spans="1:4" s="1" customFormat="1" x14ac:dyDescent="0.25">
      <c r="A22" s="52"/>
      <c r="B22" s="52"/>
      <c r="C22" s="52"/>
      <c r="D22" s="53"/>
    </row>
    <row r="23" spans="1:4" s="1" customFormat="1" x14ac:dyDescent="0.25">
      <c r="A23" s="53"/>
      <c r="B23" s="53"/>
      <c r="C23" s="53"/>
      <c r="D23" s="53"/>
    </row>
    <row r="24" spans="1:4" s="1" customFormat="1" ht="15.75" customHeight="1" x14ac:dyDescent="0.25">
      <c r="A24" s="52"/>
      <c r="B24" s="52"/>
      <c r="C24" s="52"/>
      <c r="D24" s="52"/>
    </row>
    <row r="25" spans="1:4" s="1" customFormat="1" x14ac:dyDescent="0.25">
      <c r="A25" s="52"/>
      <c r="B25" s="53"/>
      <c r="C25" s="53"/>
      <c r="D25" s="53"/>
    </row>
    <row r="26" spans="1:4" s="1" customFormat="1" x14ac:dyDescent="0.25">
      <c r="A26" s="52"/>
      <c r="B26" s="52"/>
      <c r="C26" s="53"/>
      <c r="D26" s="53"/>
    </row>
    <row r="27" spans="1:4" x14ac:dyDescent="0.25">
      <c r="A27" s="59"/>
      <c r="B27" s="60"/>
      <c r="C27" s="59"/>
      <c r="D27" s="59"/>
    </row>
    <row r="28" spans="1:4" x14ac:dyDescent="0.25">
      <c r="A28" s="59"/>
      <c r="B28" s="61"/>
      <c r="C28" s="59"/>
      <c r="D28" s="59"/>
    </row>
    <row r="29" spans="1:4" x14ac:dyDescent="0.25">
      <c r="A29" s="59"/>
      <c r="B29" s="61"/>
      <c r="C29" s="59"/>
      <c r="D29" s="59"/>
    </row>
    <row r="30" spans="1:4" x14ac:dyDescent="0.25">
      <c r="A30" s="59"/>
      <c r="B30" s="61"/>
      <c r="C30" s="59"/>
      <c r="D30" s="59"/>
    </row>
    <row r="31" spans="1:4" x14ac:dyDescent="0.25">
      <c r="A31" s="59"/>
      <c r="B31" s="60"/>
      <c r="C31" s="62"/>
      <c r="D31" s="62"/>
    </row>
    <row r="32" spans="1:4" x14ac:dyDescent="0.25">
      <c r="A32" s="59"/>
      <c r="B32" s="60"/>
      <c r="C32" s="59"/>
      <c r="D32" s="59"/>
    </row>
    <row r="33" spans="1:4" x14ac:dyDescent="0.25">
      <c r="A33" s="59"/>
      <c r="B33" s="61"/>
      <c r="C33" s="59"/>
      <c r="D33" s="59"/>
    </row>
    <row r="34" spans="1:4" x14ac:dyDescent="0.25">
      <c r="A34" s="59"/>
      <c r="B34" s="60"/>
      <c r="C34" s="62"/>
      <c r="D34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6" sqref="D1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59</v>
      </c>
      <c r="C1" s="79"/>
      <c r="D1" s="79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8" t="s">
        <v>46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5</v>
      </c>
      <c r="C5" s="8"/>
      <c r="D5" s="8"/>
    </row>
    <row r="6" spans="1:4" x14ac:dyDescent="0.25">
      <c r="A6" s="52"/>
      <c r="B6" s="52" t="s">
        <v>62</v>
      </c>
      <c r="C6" s="52">
        <v>571</v>
      </c>
      <c r="D6" s="53"/>
    </row>
    <row r="7" spans="1:4" x14ac:dyDescent="0.25">
      <c r="A7" s="53"/>
      <c r="B7" s="52" t="s">
        <v>63</v>
      </c>
      <c r="C7" s="52">
        <v>1546.2</v>
      </c>
      <c r="D7" s="53"/>
    </row>
    <row r="8" spans="1:4" x14ac:dyDescent="0.25">
      <c r="A8" s="52"/>
      <c r="B8" s="53" t="s">
        <v>64</v>
      </c>
      <c r="C8" s="53">
        <f>SUM(C6:C7)</f>
        <v>2117.1999999999998</v>
      </c>
      <c r="D8" s="53">
        <f>C8</f>
        <v>2117.1999999999998</v>
      </c>
    </row>
    <row r="9" spans="1:4" x14ac:dyDescent="0.25">
      <c r="A9" s="52"/>
      <c r="B9" s="53" t="s">
        <v>3</v>
      </c>
      <c r="C9" s="52"/>
      <c r="D9" s="52"/>
    </row>
    <row r="10" spans="1:4" ht="30" x14ac:dyDescent="0.25">
      <c r="A10" s="52"/>
      <c r="B10" s="52" t="s">
        <v>65</v>
      </c>
      <c r="C10" s="52">
        <v>1021.58</v>
      </c>
      <c r="D10" s="53">
        <f>D8+C10</f>
        <v>3138.7799999999997</v>
      </c>
    </row>
    <row r="11" spans="1:4" x14ac:dyDescent="0.25">
      <c r="A11" s="52"/>
      <c r="B11" s="53" t="s">
        <v>11</v>
      </c>
      <c r="C11" s="52"/>
      <c r="D11" s="52"/>
    </row>
    <row r="12" spans="1:4" x14ac:dyDescent="0.25">
      <c r="A12" s="52">
        <v>1</v>
      </c>
      <c r="B12" s="52" t="s">
        <v>80</v>
      </c>
      <c r="C12" s="53">
        <v>1157.5</v>
      </c>
      <c r="D12" s="53">
        <v>4296.28</v>
      </c>
    </row>
    <row r="13" spans="1:4" x14ac:dyDescent="0.25">
      <c r="A13" s="53"/>
      <c r="B13" s="53" t="s">
        <v>13</v>
      </c>
      <c r="C13" s="52"/>
      <c r="D13" s="53"/>
    </row>
    <row r="14" spans="1:4" ht="30" x14ac:dyDescent="0.25">
      <c r="A14" s="52">
        <v>1</v>
      </c>
      <c r="B14" s="52" t="s">
        <v>81</v>
      </c>
      <c r="C14" s="52">
        <v>320.5</v>
      </c>
      <c r="D14" s="53">
        <f>C14+D12</f>
        <v>4616.78</v>
      </c>
    </row>
    <row r="15" spans="1:4" x14ac:dyDescent="0.25">
      <c r="A15" s="52"/>
      <c r="B15" s="53" t="s">
        <v>15</v>
      </c>
      <c r="C15" s="53"/>
      <c r="D15" s="53"/>
    </row>
    <row r="16" spans="1:4" x14ac:dyDescent="0.25">
      <c r="A16" s="52">
        <v>1</v>
      </c>
      <c r="B16" s="52" t="s">
        <v>83</v>
      </c>
      <c r="C16" s="52">
        <v>586.5</v>
      </c>
      <c r="D16" s="53">
        <f>C16+D14</f>
        <v>5203.28</v>
      </c>
    </row>
    <row r="17" spans="1:4" x14ac:dyDescent="0.25">
      <c r="A17" s="52"/>
      <c r="B17" s="52"/>
      <c r="C17" s="52"/>
      <c r="D17" s="52"/>
    </row>
    <row r="18" spans="1:4" x14ac:dyDescent="0.25">
      <c r="A18" s="53"/>
      <c r="B18" s="53"/>
      <c r="C18" s="53"/>
      <c r="D18" s="53"/>
    </row>
    <row r="19" spans="1:4" x14ac:dyDescent="0.25">
      <c r="A19" s="52"/>
      <c r="B19" s="53"/>
      <c r="C19" s="52"/>
      <c r="D19" s="52"/>
    </row>
    <row r="20" spans="1:4" x14ac:dyDescent="0.25">
      <c r="A20" s="52"/>
      <c r="B20" s="52"/>
      <c r="C20" s="52"/>
      <c r="D20" s="52"/>
    </row>
    <row r="21" spans="1:4" x14ac:dyDescent="0.25">
      <c r="A21" s="52"/>
      <c r="B21" s="53"/>
      <c r="C21" s="53"/>
      <c r="D21" s="53"/>
    </row>
    <row r="22" spans="1:4" x14ac:dyDescent="0.25">
      <c r="A22" s="53"/>
      <c r="B22" s="53"/>
      <c r="C22" s="53"/>
      <c r="D22" s="53"/>
    </row>
    <row r="23" spans="1:4" x14ac:dyDescent="0.25">
      <c r="A23" s="52"/>
      <c r="B23" s="52"/>
      <c r="C23" s="52"/>
      <c r="D23" s="52"/>
    </row>
    <row r="24" spans="1:4" x14ac:dyDescent="0.25">
      <c r="A24" s="52"/>
      <c r="B24" s="53"/>
      <c r="C24" s="53"/>
      <c r="D24" s="53"/>
    </row>
    <row r="25" spans="1:4" x14ac:dyDescent="0.25">
      <c r="A25" s="52"/>
      <c r="B25" s="52"/>
      <c r="C25" s="53"/>
      <c r="D25" s="53"/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1"/>
      <c r="C28" s="59"/>
      <c r="D28" s="59"/>
    </row>
    <row r="29" spans="1:4" x14ac:dyDescent="0.25">
      <c r="A29" s="59"/>
      <c r="B29" s="61"/>
      <c r="C29" s="59"/>
      <c r="D29" s="59"/>
    </row>
    <row r="30" spans="1:4" x14ac:dyDescent="0.25">
      <c r="A30" s="59"/>
      <c r="B30" s="60"/>
      <c r="C30" s="62"/>
      <c r="D30" s="62"/>
    </row>
    <row r="31" spans="1:4" x14ac:dyDescent="0.25">
      <c r="A31" s="59"/>
      <c r="B31" s="60"/>
      <c r="C31" s="59"/>
      <c r="D31" s="59"/>
    </row>
    <row r="32" spans="1:4" x14ac:dyDescent="0.25">
      <c r="A32" s="59"/>
      <c r="B32" s="61"/>
      <c r="C32" s="59"/>
      <c r="D32" s="59"/>
    </row>
    <row r="33" spans="1:4" x14ac:dyDescent="0.25">
      <c r="A33" s="59"/>
      <c r="B33" s="60"/>
      <c r="C33" s="62"/>
      <c r="D33" s="62"/>
    </row>
    <row r="34" spans="1:4" x14ac:dyDescent="0.25">
      <c r="A34" s="63"/>
      <c r="B34" s="63"/>
      <c r="C34" s="63"/>
      <c r="D34" s="63"/>
    </row>
    <row r="35" spans="1:4" x14ac:dyDescent="0.25">
      <c r="A35" s="63"/>
      <c r="B35" s="63"/>
      <c r="C35" s="63"/>
      <c r="D35" s="63"/>
    </row>
    <row r="36" spans="1:4" x14ac:dyDescent="0.25">
      <c r="A36" s="63"/>
      <c r="B36" s="63"/>
      <c r="C36" s="63"/>
      <c r="D36" s="63"/>
    </row>
    <row r="37" spans="1:4" x14ac:dyDescent="0.25">
      <c r="A37" s="63"/>
      <c r="B37" s="63"/>
      <c r="C37" s="63"/>
      <c r="D37" s="63"/>
    </row>
    <row r="38" spans="1:4" x14ac:dyDescent="0.25">
      <c r="A38" s="63"/>
      <c r="B38" s="63"/>
      <c r="C38" s="63"/>
      <c r="D38" s="63"/>
    </row>
    <row r="39" spans="1:4" x14ac:dyDescent="0.25">
      <c r="A39" s="63"/>
      <c r="B39" s="63"/>
      <c r="C39" s="63"/>
      <c r="D39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:D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1" t="s">
        <v>60</v>
      </c>
      <c r="C1" s="81"/>
      <c r="D1" s="81"/>
      <c r="E1" s="7"/>
      <c r="F1" s="7"/>
      <c r="G1" s="7"/>
      <c r="H1" s="7"/>
    </row>
    <row r="2" spans="1:8" ht="21.6" customHeight="1" x14ac:dyDescent="0.25">
      <c r="A2" s="6"/>
      <c r="B2" s="80" t="s">
        <v>30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81" t="s">
        <v>47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3"/>
      <c r="B5" s="53"/>
      <c r="C5" s="53"/>
      <c r="D5" s="65"/>
      <c r="E5" s="1"/>
      <c r="F5" s="1"/>
      <c r="G5" s="1"/>
      <c r="H5" s="1"/>
    </row>
    <row r="6" spans="1:8" x14ac:dyDescent="0.25">
      <c r="A6" s="52"/>
      <c r="B6" s="52"/>
      <c r="C6" s="66"/>
      <c r="D6" s="53"/>
    </row>
    <row r="7" spans="1:8" x14ac:dyDescent="0.25">
      <c r="A7" s="62"/>
      <c r="B7" s="59"/>
      <c r="C7" s="67"/>
      <c r="D7" s="62"/>
    </row>
    <row r="8" spans="1:8" x14ac:dyDescent="0.25">
      <c r="A8" s="59"/>
      <c r="B8" s="52"/>
      <c r="C8" s="67"/>
      <c r="D8" s="68"/>
    </row>
    <row r="9" spans="1:8" x14ac:dyDescent="0.25">
      <c r="A9" s="69"/>
      <c r="B9" s="70"/>
      <c r="C9" s="77"/>
      <c r="D9" s="62"/>
    </row>
    <row r="10" spans="1:8" x14ac:dyDescent="0.25">
      <c r="A10" s="71"/>
      <c r="B10" s="72"/>
      <c r="C10" s="73"/>
      <c r="D10" s="74"/>
    </row>
    <row r="11" spans="1:8" x14ac:dyDescent="0.25">
      <c r="A11" s="59"/>
      <c r="B11" s="52"/>
      <c r="C11" s="59"/>
      <c r="D11" s="59"/>
    </row>
    <row r="12" spans="1:8" x14ac:dyDescent="0.25">
      <c r="A12" s="59"/>
      <c r="B12" s="59"/>
      <c r="C12" s="59"/>
      <c r="D12" s="62"/>
    </row>
    <row r="13" spans="1:8" x14ac:dyDescent="0.25">
      <c r="A13" s="59"/>
      <c r="B13" s="59"/>
      <c r="C13" s="59"/>
      <c r="D13" s="59"/>
    </row>
    <row r="14" spans="1:8" x14ac:dyDescent="0.25">
      <c r="A14" s="59"/>
      <c r="B14" s="62"/>
      <c r="C14" s="62"/>
      <c r="D14" s="62"/>
    </row>
    <row r="15" spans="1:8" x14ac:dyDescent="0.25">
      <c r="A15" s="59"/>
      <c r="B15" s="62"/>
      <c r="C15" s="59"/>
      <c r="D15" s="59"/>
    </row>
    <row r="16" spans="1:8" x14ac:dyDescent="0.25">
      <c r="A16" s="59"/>
      <c r="B16" s="54"/>
      <c r="C16" s="59"/>
      <c r="D16" s="59"/>
    </row>
    <row r="17" spans="1:4" x14ac:dyDescent="0.25">
      <c r="A17" s="59"/>
      <c r="B17" s="59"/>
      <c r="C17" s="59"/>
      <c r="D17" s="59"/>
    </row>
    <row r="18" spans="1:4" x14ac:dyDescent="0.25">
      <c r="A18" s="59"/>
      <c r="B18" s="62"/>
      <c r="C18" s="62"/>
      <c r="D18" s="62"/>
    </row>
    <row r="19" spans="1:4" x14ac:dyDescent="0.25">
      <c r="A19" s="59"/>
      <c r="B19" s="62"/>
      <c r="C19" s="59"/>
      <c r="D19" s="59"/>
    </row>
    <row r="20" spans="1:4" x14ac:dyDescent="0.25">
      <c r="A20" s="59"/>
      <c r="B20" s="61"/>
      <c r="C20" s="59"/>
      <c r="D20" s="59"/>
    </row>
    <row r="21" spans="1:4" x14ac:dyDescent="0.25">
      <c r="A21" s="59"/>
      <c r="B21" s="52"/>
      <c r="C21" s="59"/>
      <c r="D21" s="59"/>
    </row>
    <row r="22" spans="1:4" x14ac:dyDescent="0.25">
      <c r="A22" s="59"/>
      <c r="B22" s="62"/>
      <c r="C22" s="62"/>
      <c r="D22" s="62"/>
    </row>
    <row r="23" spans="1:4" x14ac:dyDescent="0.25">
      <c r="A23" s="59"/>
      <c r="B23" s="75"/>
      <c r="C23" s="59"/>
      <c r="D23" s="59"/>
    </row>
    <row r="24" spans="1:4" x14ac:dyDescent="0.25">
      <c r="A24" s="59"/>
      <c r="B24" s="61"/>
      <c r="C24" s="59"/>
      <c r="D24" s="59"/>
    </row>
    <row r="25" spans="1:4" x14ac:dyDescent="0.25">
      <c r="A25" s="59"/>
      <c r="B25" s="52"/>
      <c r="C25" s="59"/>
      <c r="D25" s="62"/>
    </row>
    <row r="26" spans="1:4" x14ac:dyDescent="0.25">
      <c r="A26" s="59"/>
      <c r="B26" s="75"/>
      <c r="C26" s="62"/>
      <c r="D26" s="62"/>
    </row>
    <row r="27" spans="1:4" x14ac:dyDescent="0.25">
      <c r="A27" s="59"/>
      <c r="B27" s="76"/>
      <c r="C27" s="59"/>
      <c r="D27" s="59"/>
    </row>
    <row r="28" spans="1:4" x14ac:dyDescent="0.25">
      <c r="A28" s="59"/>
      <c r="B28" s="75"/>
      <c r="C28" s="62"/>
      <c r="D28" s="62"/>
    </row>
    <row r="29" spans="1:4" x14ac:dyDescent="0.25">
      <c r="A29" s="59"/>
      <c r="B29" s="75"/>
      <c r="C29" s="59"/>
      <c r="D29" s="59"/>
    </row>
    <row r="30" spans="1:4" x14ac:dyDescent="0.25">
      <c r="A30" s="59"/>
      <c r="B30" s="76"/>
      <c r="C30" s="59"/>
      <c r="D30" s="59"/>
    </row>
    <row r="31" spans="1:4" x14ac:dyDescent="0.25">
      <c r="A31" s="59"/>
      <c r="B31" s="75"/>
      <c r="C31" s="62"/>
      <c r="D31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6"/>
      <c r="B2" s="80" t="s">
        <v>30</v>
      </c>
      <c r="C2" s="80"/>
      <c r="D2" s="80"/>
    </row>
    <row r="3" spans="1:4" ht="15.75" x14ac:dyDescent="0.25">
      <c r="A3" s="6"/>
      <c r="B3" s="81" t="s">
        <v>47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0"/>
      <c r="C8" s="18"/>
      <c r="D8" s="19"/>
    </row>
    <row r="9" spans="1:4" x14ac:dyDescent="0.25">
      <c r="A9" s="41"/>
      <c r="B9" s="42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A5" sqref="A5: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61</v>
      </c>
      <c r="C1" s="81"/>
      <c r="D1" s="81"/>
      <c r="E1" s="7"/>
      <c r="F1" s="7"/>
      <c r="G1" s="7"/>
      <c r="H1" s="7"/>
    </row>
    <row r="2" spans="1:8" ht="15.75" x14ac:dyDescent="0.25">
      <c r="A2" s="6"/>
      <c r="B2" s="80" t="s">
        <v>30</v>
      </c>
      <c r="C2" s="80"/>
      <c r="D2" s="80"/>
      <c r="E2" s="1"/>
      <c r="F2" s="1"/>
      <c r="G2" s="1"/>
      <c r="H2" s="1"/>
    </row>
    <row r="3" spans="1:8" ht="15.75" x14ac:dyDescent="0.25">
      <c r="A3" s="6"/>
      <c r="B3" s="81" t="s">
        <v>48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52"/>
      <c r="B5" s="53"/>
      <c r="C5" s="53"/>
      <c r="D5" s="64"/>
      <c r="E5" s="1"/>
      <c r="F5" s="1"/>
      <c r="G5" s="1"/>
      <c r="H5" s="1"/>
    </row>
    <row r="6" spans="1:8" s="1" customFormat="1" x14ac:dyDescent="0.25">
      <c r="A6" s="52"/>
      <c r="B6" s="52"/>
      <c r="C6" s="62"/>
      <c r="D6" s="62"/>
    </row>
    <row r="7" spans="1:8" s="5" customFormat="1" x14ac:dyDescent="0.25">
      <c r="A7" s="62"/>
      <c r="B7" s="62"/>
      <c r="C7" s="62"/>
      <c r="D7" s="62"/>
    </row>
    <row r="8" spans="1:8" x14ac:dyDescent="0.25">
      <c r="A8" s="59"/>
      <c r="B8" s="53"/>
      <c r="C8" s="59"/>
      <c r="D8" s="59"/>
    </row>
    <row r="9" spans="1:8" x14ac:dyDescent="0.25">
      <c r="A9" s="59"/>
      <c r="B9" s="52"/>
      <c r="C9" s="59"/>
      <c r="D9" s="59"/>
    </row>
    <row r="10" spans="1:8" s="5" customFormat="1" x14ac:dyDescent="0.25">
      <c r="A10" s="59"/>
      <c r="B10" s="52"/>
      <c r="C10" s="59"/>
      <c r="D10" s="62"/>
    </row>
    <row r="11" spans="1:8" x14ac:dyDescent="0.25">
      <c r="A11" s="59"/>
      <c r="B11" s="52"/>
      <c r="C11" s="59"/>
      <c r="D11" s="62"/>
    </row>
    <row r="12" spans="1:8" x14ac:dyDescent="0.25">
      <c r="A12" s="62"/>
      <c r="B12" s="53"/>
      <c r="C12" s="62"/>
      <c r="D12" s="62"/>
    </row>
    <row r="13" spans="1:8" x14ac:dyDescent="0.25">
      <c r="A13" s="62"/>
      <c r="B13" s="53"/>
      <c r="C13" s="62"/>
      <c r="D13" s="62"/>
    </row>
    <row r="14" spans="1:8" x14ac:dyDescent="0.25">
      <c r="A14" s="59"/>
      <c r="B14" s="52"/>
      <c r="C14" s="59"/>
      <c r="D14" s="59"/>
    </row>
    <row r="15" spans="1:8" x14ac:dyDescent="0.25">
      <c r="A15" s="59"/>
      <c r="B15" s="53"/>
      <c r="C15" s="62"/>
      <c r="D15" s="62"/>
    </row>
    <row r="16" spans="1:8" x14ac:dyDescent="0.25">
      <c r="A16" s="59"/>
      <c r="B16" s="53"/>
      <c r="C16" s="59"/>
      <c r="D16" s="59"/>
    </row>
    <row r="17" spans="1:4" x14ac:dyDescent="0.25">
      <c r="A17" s="59"/>
      <c r="B17" s="52"/>
      <c r="C17" s="59"/>
      <c r="D17" s="59"/>
    </row>
    <row r="18" spans="1:4" x14ac:dyDescent="0.25">
      <c r="A18" s="59"/>
      <c r="B18" s="53"/>
      <c r="C18" s="62"/>
      <c r="D18" s="62"/>
    </row>
    <row r="19" spans="1:4" x14ac:dyDescent="0.25">
      <c r="A19" s="59"/>
      <c r="B19" s="53"/>
      <c r="C19" s="62"/>
      <c r="D19" s="62"/>
    </row>
    <row r="20" spans="1:4" x14ac:dyDescent="0.25">
      <c r="A20" s="59"/>
      <c r="B20" s="52"/>
      <c r="C20" s="59"/>
      <c r="D20" s="59"/>
    </row>
    <row r="21" spans="1:4" x14ac:dyDescent="0.25">
      <c r="A21" s="59"/>
      <c r="B21" s="52"/>
      <c r="C21" s="59"/>
      <c r="D21" s="59"/>
    </row>
    <row r="22" spans="1:4" x14ac:dyDescent="0.25">
      <c r="A22" s="59"/>
      <c r="B22" s="53"/>
      <c r="C22" s="62"/>
      <c r="D22" s="62"/>
    </row>
    <row r="23" spans="1:4" x14ac:dyDescent="0.25">
      <c r="A23" s="59"/>
      <c r="B23" s="60"/>
      <c r="C23" s="59"/>
      <c r="D23" s="59"/>
    </row>
    <row r="24" spans="1:4" x14ac:dyDescent="0.25">
      <c r="A24" s="59"/>
      <c r="B24" s="61"/>
      <c r="C24" s="59"/>
      <c r="D24" s="59"/>
    </row>
    <row r="25" spans="1:4" x14ac:dyDescent="0.25">
      <c r="A25" s="59"/>
      <c r="B25" s="60"/>
      <c r="C25" s="62"/>
      <c r="D25" s="62"/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0"/>
      <c r="C28" s="62"/>
      <c r="D28" s="62"/>
    </row>
    <row r="29" spans="1:4" x14ac:dyDescent="0.25">
      <c r="A29" s="59"/>
      <c r="B29" s="60"/>
      <c r="C29" s="59"/>
      <c r="D29" s="59"/>
    </row>
    <row r="30" spans="1:4" x14ac:dyDescent="0.25">
      <c r="A30" s="59"/>
      <c r="B30" s="61"/>
      <c r="C30" s="59"/>
      <c r="D30" s="62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2" t="s">
        <v>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35">
      <c r="A2" s="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B5+B6+B8</f>
        <v>2515.8000000000002</v>
      </c>
      <c r="C4" s="30">
        <f t="shared" ref="C4:N4" si="0">C5+C6+C8</f>
        <v>2515.8000000000002</v>
      </c>
      <c r="D4" s="30">
        <f t="shared" si="0"/>
        <v>2515.8000000000002</v>
      </c>
      <c r="E4" s="30">
        <f>E5+E6+E7+E8</f>
        <v>2515.8000000000002</v>
      </c>
      <c r="F4" s="30">
        <f t="shared" si="0"/>
        <v>2515.8000000000002</v>
      </c>
      <c r="G4" s="30">
        <f t="shared" si="0"/>
        <v>2515.8000000000002</v>
      </c>
      <c r="H4" s="30">
        <f t="shared" si="0"/>
        <v>2515.8000000000002</v>
      </c>
      <c r="I4" s="30">
        <f t="shared" si="0"/>
        <v>2515.8000000000002</v>
      </c>
      <c r="J4" s="30">
        <f t="shared" si="0"/>
        <v>2515.8000000000002</v>
      </c>
      <c r="K4" s="30">
        <f t="shared" si="0"/>
        <v>2515.8000000000002</v>
      </c>
      <c r="L4" s="30">
        <f t="shared" si="0"/>
        <v>2515.8000000000002</v>
      </c>
      <c r="M4" s="30">
        <f t="shared" si="0"/>
        <v>2515.8000000000002</v>
      </c>
      <c r="N4" s="30">
        <f t="shared" si="0"/>
        <v>30189.600000000002</v>
      </c>
    </row>
    <row r="5" spans="1:14" ht="39" customHeight="1" x14ac:dyDescent="0.35">
      <c r="A5" s="36" t="s">
        <v>17</v>
      </c>
      <c r="B5" s="31">
        <v>1638.66</v>
      </c>
      <c r="C5" s="31">
        <v>1638.66</v>
      </c>
      <c r="D5" s="31">
        <v>1638.66</v>
      </c>
      <c r="E5" s="31">
        <v>1638.66</v>
      </c>
      <c r="F5" s="31">
        <v>1638.66</v>
      </c>
      <c r="G5" s="31">
        <v>1638.66</v>
      </c>
      <c r="H5" s="31">
        <v>1638.66</v>
      </c>
      <c r="I5" s="31">
        <v>1638.66</v>
      </c>
      <c r="J5" s="31">
        <v>1638.66</v>
      </c>
      <c r="K5" s="31">
        <v>1638.66</v>
      </c>
      <c r="L5" s="31">
        <v>1638.66</v>
      </c>
      <c r="M5" s="31">
        <v>1638.66</v>
      </c>
      <c r="N5" s="31">
        <f t="shared" ref="N5:N23" si="1">SUM(B5:M5)</f>
        <v>19663.920000000002</v>
      </c>
    </row>
    <row r="6" spans="1:14" ht="44.25" customHeight="1" x14ac:dyDescent="0.35">
      <c r="A6" s="36" t="s">
        <v>35</v>
      </c>
      <c r="B6" s="31">
        <v>877.14</v>
      </c>
      <c r="C6" s="31">
        <v>877.14</v>
      </c>
      <c r="D6" s="31">
        <v>877.14</v>
      </c>
      <c r="E6" s="31">
        <v>877.14</v>
      </c>
      <c r="F6" s="31">
        <v>877.14</v>
      </c>
      <c r="G6" s="31">
        <v>877.14</v>
      </c>
      <c r="H6" s="31">
        <v>877.14</v>
      </c>
      <c r="I6" s="31">
        <v>877.14</v>
      </c>
      <c r="J6" s="31">
        <v>877.14</v>
      </c>
      <c r="K6" s="31">
        <v>877.14</v>
      </c>
      <c r="L6" s="31">
        <v>877.14</v>
      </c>
      <c r="M6" s="31">
        <v>877.14</v>
      </c>
      <c r="N6" s="31">
        <f>SUM(B6:M6)</f>
        <v>10525.68</v>
      </c>
    </row>
    <row r="7" spans="1:14" ht="44.25" customHeight="1" x14ac:dyDescent="0.35">
      <c r="A7" s="36" t="s">
        <v>66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 x14ac:dyDescent="0.35">
      <c r="A8" s="36" t="s">
        <v>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 x14ac:dyDescent="0.35">
      <c r="A9" s="37" t="s">
        <v>18</v>
      </c>
      <c r="B9" s="30">
        <f>B10+B11+B12+B13</f>
        <v>0</v>
      </c>
      <c r="C9" s="30">
        <f t="shared" ref="C9:M9" si="2">C10+C11+C12+C13</f>
        <v>2117.1999999999998</v>
      </c>
      <c r="D9" s="30">
        <f t="shared" si="2"/>
        <v>1021.58</v>
      </c>
      <c r="E9" s="30">
        <f t="shared" si="2"/>
        <v>593.77</v>
      </c>
      <c r="F9" s="30">
        <f t="shared" si="2"/>
        <v>0</v>
      </c>
      <c r="G9" s="30">
        <f t="shared" si="2"/>
        <v>1515.65</v>
      </c>
      <c r="H9" s="30">
        <f t="shared" si="2"/>
        <v>1187.53</v>
      </c>
      <c r="I9" s="30">
        <f t="shared" si="2"/>
        <v>1457.5</v>
      </c>
      <c r="J9" s="30">
        <f t="shared" si="2"/>
        <v>0</v>
      </c>
      <c r="K9" s="30">
        <f t="shared" si="2"/>
        <v>320.5</v>
      </c>
      <c r="L9" s="30">
        <f t="shared" si="2"/>
        <v>1884</v>
      </c>
      <c r="M9" s="30">
        <f t="shared" si="2"/>
        <v>1180.27</v>
      </c>
      <c r="N9" s="30">
        <f t="shared" si="1"/>
        <v>11278</v>
      </c>
    </row>
    <row r="10" spans="1:14" ht="40.5" customHeight="1" x14ac:dyDescent="0.35">
      <c r="A10" s="36" t="s">
        <v>19</v>
      </c>
      <c r="B10" s="31"/>
      <c r="C10" s="31"/>
      <c r="D10" s="31"/>
      <c r="E10" s="31"/>
      <c r="F10" s="31"/>
      <c r="G10" s="31"/>
      <c r="H10" s="31"/>
      <c r="I10" s="31">
        <v>300</v>
      </c>
      <c r="J10" s="31"/>
      <c r="K10" s="31"/>
      <c r="L10" s="31"/>
      <c r="M10" s="31"/>
      <c r="N10" s="30">
        <f t="shared" si="1"/>
        <v>300</v>
      </c>
    </row>
    <row r="11" spans="1:14" ht="45.75" customHeight="1" x14ac:dyDescent="0.35">
      <c r="A11" s="36" t="s">
        <v>20</v>
      </c>
      <c r="B11" s="32"/>
      <c r="C11" s="31"/>
      <c r="D11" s="31"/>
      <c r="E11" s="31"/>
      <c r="F11" s="31"/>
      <c r="G11" s="31">
        <v>720</v>
      </c>
      <c r="H11" s="31"/>
      <c r="I11" s="31"/>
      <c r="J11" s="31"/>
      <c r="K11" s="31"/>
      <c r="L11" s="31">
        <v>1884</v>
      </c>
      <c r="M11" s="31"/>
      <c r="N11" s="30">
        <f t="shared" si="1"/>
        <v>2604</v>
      </c>
    </row>
    <row r="12" spans="1:14" ht="45.75" customHeight="1" x14ac:dyDescent="0.35">
      <c r="A12" s="45" t="s">
        <v>31</v>
      </c>
      <c r="B12" s="32"/>
      <c r="C12" s="31">
        <v>2117.1999999999998</v>
      </c>
      <c r="D12" s="31">
        <v>1021.58</v>
      </c>
      <c r="E12" s="31"/>
      <c r="F12" s="31"/>
      <c r="G12" s="31"/>
      <c r="H12" s="31"/>
      <c r="I12" s="31">
        <v>1157.5</v>
      </c>
      <c r="J12" s="31"/>
      <c r="K12" s="31">
        <v>320.5</v>
      </c>
      <c r="L12" s="31"/>
      <c r="M12" s="31">
        <v>586.5</v>
      </c>
      <c r="N12" s="31">
        <f>SUM(B12:M12)</f>
        <v>5203.28</v>
      </c>
    </row>
    <row r="13" spans="1:14" ht="21.75" customHeight="1" x14ac:dyDescent="0.35">
      <c r="A13" s="36" t="s">
        <v>21</v>
      </c>
      <c r="B13" s="31"/>
      <c r="C13" s="31"/>
      <c r="D13" s="31"/>
      <c r="E13" s="31">
        <v>593.77</v>
      </c>
      <c r="F13" s="31"/>
      <c r="G13" s="31">
        <v>795.65</v>
      </c>
      <c r="H13" s="31">
        <v>1187.53</v>
      </c>
      <c r="I13" s="31"/>
      <c r="J13" s="31"/>
      <c r="K13" s="31"/>
      <c r="L13" s="31"/>
      <c r="M13" s="31">
        <v>593.77</v>
      </c>
      <c r="N13" s="31">
        <f t="shared" si="1"/>
        <v>3170.72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 x14ac:dyDescent="0.35">
      <c r="A17" s="45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50" t="s">
        <v>50</v>
      </c>
      <c r="B18" s="31"/>
      <c r="C18" s="31"/>
      <c r="D18" s="31"/>
      <c r="E18" s="31">
        <v>561.55999999999995</v>
      </c>
      <c r="F18" s="31">
        <v>592.76</v>
      </c>
      <c r="G18" s="31">
        <v>1383.75</v>
      </c>
      <c r="H18" s="31">
        <v>12991.36</v>
      </c>
      <c r="I18" s="31">
        <v>655.16</v>
      </c>
      <c r="J18" s="31">
        <v>374.38</v>
      </c>
      <c r="K18" s="31">
        <v>686.36</v>
      </c>
      <c r="L18" s="31"/>
      <c r="M18" s="31"/>
      <c r="N18" s="31">
        <f t="shared" si="1"/>
        <v>17245.330000000002</v>
      </c>
    </row>
    <row r="19" spans="1:14" ht="40.5" customHeight="1" x14ac:dyDescent="0.35">
      <c r="A19" s="37" t="s">
        <v>52</v>
      </c>
      <c r="B19" s="30">
        <f>B20+B21+B22</f>
        <v>951.17</v>
      </c>
      <c r="C19" s="30">
        <f t="shared" ref="C19:M19" si="4">C20+C21+C22</f>
        <v>340.97</v>
      </c>
      <c r="D19" s="30">
        <f t="shared" si="4"/>
        <v>1116.77</v>
      </c>
      <c r="E19" s="30">
        <f t="shared" si="4"/>
        <v>-1235.83</v>
      </c>
      <c r="F19" s="30">
        <f t="shared" si="4"/>
        <v>319.97000000000003</v>
      </c>
      <c r="G19" s="30">
        <f t="shared" si="4"/>
        <v>219.77</v>
      </c>
      <c r="H19" s="30">
        <f t="shared" si="4"/>
        <v>-17.409999999999997</v>
      </c>
      <c r="I19" s="30">
        <f t="shared" si="4"/>
        <v>428.81</v>
      </c>
      <c r="J19" s="30">
        <f t="shared" si="4"/>
        <v>410.86</v>
      </c>
      <c r="K19" s="30">
        <f t="shared" si="4"/>
        <v>441.28999999999996</v>
      </c>
      <c r="L19" s="30">
        <f t="shared" si="4"/>
        <v>378.67</v>
      </c>
      <c r="M19" s="30">
        <f t="shared" si="4"/>
        <v>-353.80999999999995</v>
      </c>
      <c r="N19" s="30">
        <f t="shared" ref="N19:N22" si="5">SUM(B19:M19)</f>
        <v>3001.23</v>
      </c>
    </row>
    <row r="20" spans="1:14" ht="40.5" customHeight="1" x14ac:dyDescent="0.35">
      <c r="A20" s="36" t="s">
        <v>53</v>
      </c>
      <c r="B20" s="31"/>
      <c r="C20" s="31">
        <v>-75</v>
      </c>
      <c r="D20" s="31">
        <v>60</v>
      </c>
      <c r="E20" s="31">
        <v>-99</v>
      </c>
      <c r="F20" s="31">
        <v>-60</v>
      </c>
      <c r="G20" s="31">
        <v>-45</v>
      </c>
      <c r="H20" s="31">
        <v>-15.3</v>
      </c>
      <c r="I20" s="31">
        <v>-51</v>
      </c>
      <c r="J20" s="31">
        <v>31</v>
      </c>
      <c r="K20" s="31">
        <v>-46.5</v>
      </c>
      <c r="L20" s="31">
        <v>46.5</v>
      </c>
      <c r="M20" s="31">
        <v>62</v>
      </c>
      <c r="N20" s="31">
        <f t="shared" si="5"/>
        <v>-192.3</v>
      </c>
    </row>
    <row r="21" spans="1:14" ht="40.5" customHeight="1" x14ac:dyDescent="0.35">
      <c r="A21" s="36" t="s">
        <v>54</v>
      </c>
      <c r="B21" s="31">
        <v>118.37</v>
      </c>
      <c r="C21" s="31">
        <v>118.37</v>
      </c>
      <c r="D21" s="31">
        <v>118.37</v>
      </c>
      <c r="E21" s="31">
        <v>118.37</v>
      </c>
      <c r="F21" s="31">
        <v>118.37</v>
      </c>
      <c r="G21" s="31">
        <v>118.37</v>
      </c>
      <c r="H21" s="31">
        <v>118.37</v>
      </c>
      <c r="I21" s="31">
        <v>118.37</v>
      </c>
      <c r="J21" s="31">
        <v>123.84</v>
      </c>
      <c r="K21" s="31">
        <v>123.84</v>
      </c>
      <c r="L21" s="31">
        <v>123.84</v>
      </c>
      <c r="M21" s="31">
        <v>123.84</v>
      </c>
      <c r="N21" s="31">
        <f t="shared" si="5"/>
        <v>1442.3199999999997</v>
      </c>
    </row>
    <row r="22" spans="1:14" ht="40.5" customHeight="1" x14ac:dyDescent="0.35">
      <c r="A22" s="45" t="s">
        <v>55</v>
      </c>
      <c r="B22" s="31">
        <v>832.8</v>
      </c>
      <c r="C22" s="31">
        <v>297.60000000000002</v>
      </c>
      <c r="D22" s="31">
        <v>938.4</v>
      </c>
      <c r="E22" s="31">
        <v>-1255.2</v>
      </c>
      <c r="F22" s="31">
        <v>261.60000000000002</v>
      </c>
      <c r="G22" s="31">
        <v>146.4</v>
      </c>
      <c r="H22" s="31">
        <v>-120.48</v>
      </c>
      <c r="I22" s="31">
        <v>361.44</v>
      </c>
      <c r="J22" s="31">
        <v>256.02</v>
      </c>
      <c r="K22" s="31">
        <v>363.95</v>
      </c>
      <c r="L22" s="31">
        <v>208.33</v>
      </c>
      <c r="M22" s="31">
        <v>-539.65</v>
      </c>
      <c r="N22" s="31">
        <f t="shared" si="5"/>
        <v>1751.21</v>
      </c>
    </row>
    <row r="23" spans="1:14" ht="39.75" customHeight="1" x14ac:dyDescent="0.35">
      <c r="A23" s="37" t="s">
        <v>56</v>
      </c>
      <c r="B23" s="30">
        <v>1535</v>
      </c>
      <c r="C23" s="30">
        <v>1535</v>
      </c>
      <c r="D23" s="30">
        <v>1535</v>
      </c>
      <c r="E23" s="30">
        <v>1535</v>
      </c>
      <c r="F23" s="30">
        <v>1535</v>
      </c>
      <c r="G23" s="30">
        <v>1535</v>
      </c>
      <c r="H23" s="30">
        <v>1535</v>
      </c>
      <c r="I23" s="30">
        <v>1535</v>
      </c>
      <c r="J23" s="30">
        <v>1535</v>
      </c>
      <c r="K23" s="30">
        <v>1535</v>
      </c>
      <c r="L23" s="30">
        <v>1535</v>
      </c>
      <c r="M23" s="30">
        <v>1535</v>
      </c>
      <c r="N23" s="30">
        <f t="shared" si="1"/>
        <v>18420</v>
      </c>
    </row>
    <row r="24" spans="1:14" ht="22.5" customHeight="1" x14ac:dyDescent="0.35">
      <c r="A24" s="37" t="s">
        <v>25</v>
      </c>
      <c r="B24" s="30">
        <f>B4+B9+B14+B18+B23+B19</f>
        <v>5001.97</v>
      </c>
      <c r="C24" s="30">
        <f t="shared" ref="C24:N24" si="6">C4+C9+C14+C18+C23+C19</f>
        <v>6508.97</v>
      </c>
      <c r="D24" s="30">
        <f t="shared" si="6"/>
        <v>6189.15</v>
      </c>
      <c r="E24" s="30">
        <f t="shared" si="6"/>
        <v>3970.3</v>
      </c>
      <c r="F24" s="30">
        <f t="shared" si="6"/>
        <v>4963.5300000000007</v>
      </c>
      <c r="G24" s="30">
        <f t="shared" si="6"/>
        <v>7169.9700000000012</v>
      </c>
      <c r="H24" s="30">
        <f t="shared" si="6"/>
        <v>18212.280000000002</v>
      </c>
      <c r="I24" s="30">
        <f t="shared" si="6"/>
        <v>6592.27</v>
      </c>
      <c r="J24" s="30">
        <f t="shared" si="6"/>
        <v>4836.04</v>
      </c>
      <c r="K24" s="30">
        <f t="shared" si="6"/>
        <v>5498.95</v>
      </c>
      <c r="L24" s="30">
        <f t="shared" si="6"/>
        <v>6313.47</v>
      </c>
      <c r="M24" s="30">
        <f t="shared" si="6"/>
        <v>4877.26</v>
      </c>
      <c r="N24" s="30">
        <f t="shared" si="6"/>
        <v>80134.16</v>
      </c>
    </row>
    <row r="25" spans="1:14" ht="15.75" x14ac:dyDescent="0.25">
      <c r="A25" s="83" t="s">
        <v>58</v>
      </c>
      <c r="B25" s="83"/>
      <c r="C25" s="83"/>
      <c r="D25" s="38"/>
      <c r="E25" s="38"/>
      <c r="F25" s="38"/>
      <c r="G25" s="38"/>
      <c r="H25" s="38"/>
      <c r="I25" s="38"/>
      <c r="J25" s="38"/>
      <c r="K25" s="38"/>
      <c r="L25" s="84" t="s">
        <v>29</v>
      </c>
      <c r="M25" s="84"/>
      <c r="N25" s="84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3" t="s">
        <v>27</v>
      </c>
      <c r="B27" s="83"/>
      <c r="C27" s="83"/>
      <c r="D27" s="38"/>
      <c r="E27" s="38"/>
      <c r="F27" s="38"/>
      <c r="G27" s="38"/>
      <c r="H27" s="38"/>
      <c r="I27" s="38"/>
      <c r="J27" s="38"/>
      <c r="K27" s="38"/>
      <c r="L27" s="84" t="s">
        <v>34</v>
      </c>
      <c r="M27" s="84"/>
      <c r="N27" s="8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3.140625" customWidth="1"/>
    <col min="5" max="5" width="14" customWidth="1"/>
  </cols>
  <sheetData>
    <row r="1" spans="1:5" ht="15.75" x14ac:dyDescent="0.25">
      <c r="B1" s="51" t="s">
        <v>51</v>
      </c>
      <c r="C1" s="5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48" t="s">
        <v>37</v>
      </c>
      <c r="B4" s="48" t="s">
        <v>37</v>
      </c>
      <c r="C4" s="48"/>
      <c r="D4" s="48" t="s">
        <v>38</v>
      </c>
      <c r="E4" s="48" t="s">
        <v>39</v>
      </c>
    </row>
    <row r="5" spans="1:5" x14ac:dyDescent="0.25">
      <c r="A5" s="49" t="s">
        <v>40</v>
      </c>
      <c r="B5" s="49" t="s">
        <v>41</v>
      </c>
      <c r="C5" s="49" t="s">
        <v>42</v>
      </c>
      <c r="D5" s="49" t="s">
        <v>43</v>
      </c>
      <c r="E5" s="49" t="s">
        <v>44</v>
      </c>
    </row>
    <row r="6" spans="1:5" x14ac:dyDescent="0.25">
      <c r="A6" s="41"/>
      <c r="B6" s="41"/>
      <c r="C6" s="15"/>
      <c r="D6" s="47"/>
      <c r="E6" s="41"/>
    </row>
    <row r="7" spans="1:5" x14ac:dyDescent="0.25">
      <c r="A7" s="41"/>
      <c r="B7" s="41"/>
      <c r="C7" s="15"/>
      <c r="D7" s="47"/>
      <c r="E7" s="41"/>
    </row>
    <row r="8" spans="1:5" x14ac:dyDescent="0.25">
      <c r="A8" s="41"/>
      <c r="B8" s="41"/>
      <c r="C8" s="15"/>
      <c r="D8" s="47"/>
      <c r="E8" s="41"/>
    </row>
    <row r="9" spans="1:5" x14ac:dyDescent="0.25">
      <c r="A9" s="41"/>
      <c r="B9" s="41"/>
      <c r="C9" s="15"/>
      <c r="D9" s="41"/>
      <c r="E9" s="41"/>
    </row>
    <row r="10" spans="1:5" x14ac:dyDescent="0.25">
      <c r="A10" s="41"/>
      <c r="B10" s="41"/>
      <c r="C10" s="15"/>
      <c r="D10" s="41"/>
      <c r="E10" s="41"/>
    </row>
    <row r="11" spans="1:5" x14ac:dyDescent="0.25">
      <c r="A11" s="41"/>
      <c r="B11" s="41"/>
      <c r="C11" s="15"/>
      <c r="D11" s="41"/>
      <c r="E11" s="41"/>
    </row>
    <row r="12" spans="1:5" x14ac:dyDescent="0.25">
      <c r="A12" s="41"/>
      <c r="B12" s="41"/>
      <c r="C12" s="15"/>
      <c r="D12" s="41"/>
      <c r="E12" s="41"/>
    </row>
    <row r="13" spans="1:5" x14ac:dyDescent="0.25">
      <c r="A13" s="41"/>
      <c r="B13" s="41"/>
      <c r="C13" s="15"/>
      <c r="D13" s="41"/>
      <c r="E13" s="41"/>
    </row>
    <row r="14" spans="1:5" x14ac:dyDescent="0.25">
      <c r="A14" s="41"/>
      <c r="B14" s="41"/>
      <c r="C14" s="15"/>
      <c r="D14" s="41"/>
      <c r="E14" s="41"/>
    </row>
    <row r="15" spans="1:5" x14ac:dyDescent="0.25">
      <c r="A15" s="41"/>
      <c r="B15" s="41"/>
      <c r="C15" s="15"/>
      <c r="D15" s="41"/>
      <c r="E15" s="41"/>
    </row>
    <row r="16" spans="1:5" x14ac:dyDescent="0.25">
      <c r="A16" s="41"/>
      <c r="B16" s="41"/>
      <c r="C16" s="15"/>
      <c r="D16" s="41"/>
      <c r="E16" s="41"/>
    </row>
    <row r="17" spans="1:5" x14ac:dyDescent="0.25">
      <c r="A17" s="41"/>
      <c r="B17" s="41"/>
      <c r="C17" s="15"/>
      <c r="D17" s="41"/>
      <c r="E17" s="41"/>
    </row>
    <row r="18" spans="1:5" x14ac:dyDescent="0.25">
      <c r="A18" s="41"/>
      <c r="B18" s="41"/>
      <c r="C18" s="15"/>
      <c r="D18" s="41"/>
      <c r="E18" s="41"/>
    </row>
    <row r="19" spans="1:5" x14ac:dyDescent="0.25">
      <c r="A19" s="41"/>
      <c r="B19" s="41"/>
      <c r="C19" s="15"/>
      <c r="D19" s="41"/>
      <c r="E19" s="41"/>
    </row>
    <row r="20" spans="1:5" x14ac:dyDescent="0.25">
      <c r="A20" s="41"/>
      <c r="B20" s="41"/>
      <c r="C20" s="15"/>
      <c r="D20" s="41"/>
      <c r="E20" s="41"/>
    </row>
    <row r="21" spans="1:5" x14ac:dyDescent="0.25">
      <c r="A21" s="41"/>
      <c r="B21" s="41"/>
      <c r="C21" s="15"/>
      <c r="D21" s="41"/>
      <c r="E21" s="41"/>
    </row>
    <row r="22" spans="1:5" x14ac:dyDescent="0.25">
      <c r="A22" s="41"/>
      <c r="B22" s="41"/>
      <c r="C22" s="15"/>
      <c r="D22" s="41"/>
      <c r="E22" s="41"/>
    </row>
    <row r="23" spans="1:5" x14ac:dyDescent="0.25">
      <c r="A23" s="41"/>
      <c r="B23" s="41"/>
      <c r="C23" s="15"/>
      <c r="D23" s="41"/>
      <c r="E23" s="41"/>
    </row>
    <row r="24" spans="1:5" x14ac:dyDescent="0.25">
      <c r="A24" s="41"/>
      <c r="B24" s="41"/>
      <c r="C24" s="15"/>
      <c r="D24" s="41"/>
      <c r="E24" s="41"/>
    </row>
    <row r="25" spans="1:5" x14ac:dyDescent="0.25">
      <c r="A25" s="41"/>
      <c r="B25" s="41"/>
      <c r="C25" s="15"/>
      <c r="D25" s="15"/>
      <c r="E25" s="15"/>
    </row>
    <row r="26" spans="1:5" x14ac:dyDescent="0.25">
      <c r="A26" s="15"/>
      <c r="B26" s="15"/>
      <c r="C26" s="15"/>
      <c r="D26" s="15"/>
      <c r="E26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6" sqref="D26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81" t="s">
        <v>61</v>
      </c>
      <c r="C1" s="81"/>
      <c r="D1" s="81"/>
    </row>
    <row r="2" spans="1:4" ht="15.75" customHeight="1" x14ac:dyDescent="0.25">
      <c r="A2" s="6"/>
      <c r="B2" s="80" t="s">
        <v>30</v>
      </c>
      <c r="C2" s="80"/>
      <c r="D2" s="80"/>
    </row>
    <row r="3" spans="1:4" ht="15.75" customHeight="1" x14ac:dyDescent="0.25">
      <c r="A3" s="6"/>
      <c r="B3" s="81" t="s">
        <v>49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4"/>
      <c r="B5" s="53" t="s">
        <v>7</v>
      </c>
      <c r="C5" s="65"/>
      <c r="D5" s="64"/>
    </row>
    <row r="6" spans="1:4" x14ac:dyDescent="0.25">
      <c r="A6" s="52">
        <v>1</v>
      </c>
      <c r="B6" s="52" t="s">
        <v>68</v>
      </c>
      <c r="C6" s="52">
        <v>561.55999999999995</v>
      </c>
      <c r="D6" s="53"/>
    </row>
    <row r="7" spans="1:4" x14ac:dyDescent="0.25">
      <c r="A7" s="59"/>
      <c r="B7" s="62" t="s">
        <v>67</v>
      </c>
      <c r="C7" s="62">
        <v>561.55999999999995</v>
      </c>
      <c r="D7" s="62">
        <v>561.55999999999995</v>
      </c>
    </row>
    <row r="8" spans="1:4" x14ac:dyDescent="0.25">
      <c r="A8" s="59"/>
      <c r="B8" s="53" t="s">
        <v>69</v>
      </c>
      <c r="C8" s="59"/>
      <c r="D8" s="59"/>
    </row>
    <row r="9" spans="1:4" x14ac:dyDescent="0.25">
      <c r="A9" s="59">
        <v>1</v>
      </c>
      <c r="B9" s="52" t="s">
        <v>68</v>
      </c>
      <c r="C9" s="62">
        <v>592.76</v>
      </c>
      <c r="D9" s="62">
        <v>1154.32</v>
      </c>
    </row>
    <row r="10" spans="1:4" x14ac:dyDescent="0.25">
      <c r="A10" s="59"/>
      <c r="B10" s="53" t="s">
        <v>9</v>
      </c>
      <c r="C10" s="59"/>
      <c r="D10" s="62"/>
    </row>
    <row r="11" spans="1:4" x14ac:dyDescent="0.25">
      <c r="A11" s="59">
        <v>1</v>
      </c>
      <c r="B11" s="52" t="s">
        <v>68</v>
      </c>
      <c r="C11" s="59">
        <v>717.55</v>
      </c>
      <c r="D11" s="62"/>
    </row>
    <row r="12" spans="1:4" x14ac:dyDescent="0.25">
      <c r="A12" s="59">
        <v>2</v>
      </c>
      <c r="B12" s="52" t="s">
        <v>74</v>
      </c>
      <c r="C12" s="59">
        <v>666.2</v>
      </c>
      <c r="D12" s="62"/>
    </row>
    <row r="13" spans="1:4" x14ac:dyDescent="0.25">
      <c r="A13" s="59"/>
      <c r="B13" s="53" t="s">
        <v>73</v>
      </c>
      <c r="C13" s="62">
        <f>SUM(C11:C12)</f>
        <v>1383.75</v>
      </c>
      <c r="D13" s="62">
        <v>2538.0700000000002</v>
      </c>
    </row>
    <row r="14" spans="1:4" x14ac:dyDescent="0.25">
      <c r="A14" s="59"/>
      <c r="B14" s="53" t="s">
        <v>10</v>
      </c>
      <c r="C14" s="59"/>
      <c r="D14" s="59"/>
    </row>
    <row r="15" spans="1:4" x14ac:dyDescent="0.25">
      <c r="A15" s="59">
        <v>1</v>
      </c>
      <c r="B15" s="52" t="s">
        <v>68</v>
      </c>
      <c r="C15" s="59">
        <v>686.36</v>
      </c>
      <c r="D15" s="62"/>
    </row>
    <row r="16" spans="1:4" x14ac:dyDescent="0.25">
      <c r="A16" s="59">
        <v>2</v>
      </c>
      <c r="B16" s="52" t="s">
        <v>75</v>
      </c>
      <c r="C16" s="59">
        <v>262.60000000000002</v>
      </c>
      <c r="D16" s="59"/>
    </row>
    <row r="17" spans="1:4" x14ac:dyDescent="0.25">
      <c r="A17" s="59">
        <v>3</v>
      </c>
      <c r="B17" s="52" t="s">
        <v>76</v>
      </c>
      <c r="C17" s="59">
        <v>6042.4</v>
      </c>
      <c r="D17" s="59"/>
    </row>
    <row r="18" spans="1:4" x14ac:dyDescent="0.25">
      <c r="A18" s="59">
        <v>4</v>
      </c>
      <c r="B18" s="52" t="s">
        <v>77</v>
      </c>
      <c r="C18" s="59">
        <v>6000</v>
      </c>
      <c r="D18" s="62"/>
    </row>
    <row r="19" spans="1:4" x14ac:dyDescent="0.25">
      <c r="A19" s="59"/>
      <c r="B19" s="53" t="s">
        <v>78</v>
      </c>
      <c r="C19" s="62">
        <f>SUM(C15:C18)</f>
        <v>12991.36</v>
      </c>
      <c r="D19" s="62">
        <v>15529.43</v>
      </c>
    </row>
    <row r="20" spans="1:4" x14ac:dyDescent="0.25">
      <c r="A20" s="59"/>
      <c r="B20" s="53" t="s">
        <v>11</v>
      </c>
      <c r="C20" s="59"/>
      <c r="D20" s="59"/>
    </row>
    <row r="21" spans="1:4" x14ac:dyDescent="0.25">
      <c r="A21" s="59">
        <v>1</v>
      </c>
      <c r="B21" s="52" t="s">
        <v>68</v>
      </c>
      <c r="C21" s="62">
        <v>655.16</v>
      </c>
      <c r="D21" s="62">
        <v>16184.59</v>
      </c>
    </row>
    <row r="22" spans="1:4" x14ac:dyDescent="0.25">
      <c r="A22" s="59"/>
      <c r="B22" s="53" t="s">
        <v>12</v>
      </c>
      <c r="C22" s="59"/>
      <c r="D22" s="62"/>
    </row>
    <row r="23" spans="1:4" x14ac:dyDescent="0.25">
      <c r="A23" s="59">
        <v>1</v>
      </c>
      <c r="B23" s="61" t="s">
        <v>68</v>
      </c>
      <c r="C23" s="62">
        <v>374.38</v>
      </c>
      <c r="D23" s="62">
        <v>16558.97</v>
      </c>
    </row>
    <row r="24" spans="1:4" x14ac:dyDescent="0.25">
      <c r="A24" s="59"/>
      <c r="B24" s="60" t="s">
        <v>13</v>
      </c>
      <c r="C24" s="59"/>
      <c r="D24" s="59"/>
    </row>
    <row r="25" spans="1:4" x14ac:dyDescent="0.25">
      <c r="A25" s="59">
        <v>1</v>
      </c>
      <c r="B25" s="61" t="s">
        <v>68</v>
      </c>
      <c r="C25" s="62">
        <v>686.36</v>
      </c>
      <c r="D25" s="62">
        <f>C25+D23</f>
        <v>17245.330000000002</v>
      </c>
    </row>
    <row r="26" spans="1:4" x14ac:dyDescent="0.25">
      <c r="A26" s="59"/>
      <c r="B26" s="60"/>
      <c r="C26" s="59"/>
      <c r="D26" s="59"/>
    </row>
    <row r="27" spans="1:4" x14ac:dyDescent="0.25">
      <c r="A27" s="59"/>
      <c r="B27" s="61"/>
      <c r="C27" s="59"/>
      <c r="D27" s="59"/>
    </row>
    <row r="28" spans="1:4" x14ac:dyDescent="0.25">
      <c r="A28" s="59"/>
      <c r="B28" s="60"/>
      <c r="C28" s="62"/>
      <c r="D28" s="62"/>
    </row>
    <row r="29" spans="1:4" x14ac:dyDescent="0.25">
      <c r="A29" s="59"/>
      <c r="B29" s="60"/>
      <c r="C29" s="59"/>
      <c r="D29" s="59"/>
    </row>
    <row r="30" spans="1:4" x14ac:dyDescent="0.25">
      <c r="A30" s="59"/>
      <c r="B30" s="61"/>
      <c r="C30" s="59"/>
      <c r="D30" s="62"/>
    </row>
    <row r="31" spans="1:4" x14ac:dyDescent="0.25">
      <c r="A31" s="59"/>
      <c r="B31" s="60"/>
      <c r="C31" s="62"/>
      <c r="D31" s="62"/>
    </row>
    <row r="32" spans="1:4" x14ac:dyDescent="0.25">
      <c r="A32" s="59"/>
      <c r="B32" s="61"/>
      <c r="C32" s="59"/>
      <c r="D32" s="59"/>
    </row>
    <row r="33" spans="1:4" x14ac:dyDescent="0.25">
      <c r="A33" s="59"/>
      <c r="B33" s="60"/>
      <c r="C33" s="62"/>
      <c r="D33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2016-01-22T01:18:19Z</cp:lastPrinted>
  <dcterms:created xsi:type="dcterms:W3CDTF">2011-07-25T05:21:17Z</dcterms:created>
  <dcterms:modified xsi:type="dcterms:W3CDTF">2021-01-25T10:01:43Z</dcterms:modified>
</cp:coreProperties>
</file>