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2255" windowHeight="6240" tabRatio="745" activeTab="6"/>
  </bookViews>
  <sheets>
    <sheet name="ТО ин.оборуд." sheetId="1" r:id="rId1"/>
    <sheet name="ТО конструкт.эл." sheetId="2" r:id="rId2"/>
    <sheet name="ТО эл.оборуд." sheetId="6" r:id="rId3"/>
    <sheet name="ТР конструкт.эл" sheetId="3" r:id="rId4"/>
    <sheet name="ТР эл.оборуд." sheetId="7" r:id="rId5"/>
    <sheet name="ТР инж.об." sheetId="4" r:id="rId6"/>
    <sheet name="Лиц. счет. Св. расчет" sheetId="5" r:id="rId7"/>
    <sheet name="заявл" sheetId="8" r:id="rId8"/>
    <sheet name="допол.раб." sheetId="9" r:id="rId9"/>
  </sheets>
  <calcPr calcId="145621"/>
</workbook>
</file>

<file path=xl/calcChain.xml><?xml version="1.0" encoding="utf-8"?>
<calcChain xmlns="http://schemas.openxmlformats.org/spreadsheetml/2006/main">
  <c r="D21" i="9"/>
  <c r="D8" i="1"/>
  <c r="C15" i="9"/>
  <c r="C11" i="2"/>
  <c r="E4" i="5"/>
  <c r="M4"/>
  <c r="L4"/>
  <c r="K4"/>
  <c r="J4"/>
  <c r="I4"/>
  <c r="H4"/>
  <c r="G4"/>
  <c r="F4"/>
  <c r="D4"/>
  <c r="C4"/>
  <c r="B4"/>
  <c r="E9"/>
  <c r="B9"/>
  <c r="N22"/>
  <c r="N21"/>
  <c r="N20"/>
  <c r="M19"/>
  <c r="L19"/>
  <c r="K19"/>
  <c r="J19"/>
  <c r="I19"/>
  <c r="H19"/>
  <c r="G19"/>
  <c r="F19"/>
  <c r="E19"/>
  <c r="D19"/>
  <c r="C19"/>
  <c r="B19"/>
  <c r="N19" l="1"/>
  <c r="N18"/>
  <c r="N8"/>
  <c r="M14"/>
  <c r="L14"/>
  <c r="K14"/>
  <c r="J14"/>
  <c r="I14"/>
  <c r="H14"/>
  <c r="G14"/>
  <c r="F14"/>
  <c r="E14"/>
  <c r="E24" s="1"/>
  <c r="D14"/>
  <c r="D24" s="1"/>
  <c r="C14"/>
  <c r="M9"/>
  <c r="M24" s="1"/>
  <c r="L9"/>
  <c r="L24" s="1"/>
  <c r="K9"/>
  <c r="K24" s="1"/>
  <c r="J9"/>
  <c r="J24" s="1"/>
  <c r="I9"/>
  <c r="I24" s="1"/>
  <c r="H9"/>
  <c r="H24" s="1"/>
  <c r="G9"/>
  <c r="F9"/>
  <c r="F24" s="1"/>
  <c r="D9"/>
  <c r="C9"/>
  <c r="C24" s="1"/>
  <c r="N17"/>
  <c r="N12"/>
  <c r="B14"/>
  <c r="B24" s="1"/>
  <c r="G24" l="1"/>
  <c r="N6"/>
  <c r="N23"/>
  <c r="N13"/>
  <c r="N5"/>
  <c r="N4" l="1"/>
  <c r="N11"/>
  <c r="N10"/>
  <c r="N15" l="1"/>
  <c r="N16"/>
  <c r="N14"/>
  <c r="N9" l="1"/>
  <c r="N24" s="1"/>
</calcChain>
</file>

<file path=xl/sharedStrings.xml><?xml version="1.0" encoding="utf-8"?>
<sst xmlns="http://schemas.openxmlformats.org/spreadsheetml/2006/main" count="134" uniqueCount="82">
  <si>
    <t>Перечень работ</t>
  </si>
  <si>
    <t>Сумма</t>
  </si>
  <si>
    <t>Январь</t>
  </si>
  <si>
    <t>Март</t>
  </si>
  <si>
    <t xml:space="preserve">1.Техническое обслуживание инженерного оборудования </t>
  </si>
  <si>
    <t>3.Текущий ремонт конструктивных элементов</t>
  </si>
  <si>
    <t>Февраль</t>
  </si>
  <si>
    <t xml:space="preserve">2.Техническое обслуживание конструктивных элементов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</si>
  <si>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</si>
  <si>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</si>
  <si>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</si>
  <si>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</si>
  <si>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</si>
  <si>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</si>
  <si>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</si>
  <si>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</si>
  <si>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</si>
  <si>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</si>
  <si>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 - санитарная уборка лестничных клеток</t>
  </si>
  <si>
    <t>2. Техническое обслуживание:</t>
  </si>
  <si>
    <t xml:space="preserve">  - инженерное оборудование</t>
  </si>
  <si>
    <t xml:space="preserve">  - конструктивные элементы</t>
  </si>
  <si>
    <t xml:space="preserve">  - АДС</t>
  </si>
  <si>
    <t>3. Текущий ремонт:</t>
  </si>
  <si>
    <t xml:space="preserve">  - инженерного оборудования</t>
  </si>
  <si>
    <t xml:space="preserve">  - конструктивных элементов</t>
  </si>
  <si>
    <t>ВСЕГО</t>
  </si>
  <si>
    <t>С начала года</t>
  </si>
  <si>
    <t>Гл. бухгалтер</t>
  </si>
  <si>
    <r>
      <t xml:space="preserve">1. </t>
    </r>
    <r>
      <rPr>
        <b/>
        <sz val="16"/>
        <color theme="1"/>
        <rFont val="Calibri"/>
        <family val="2"/>
        <charset val="204"/>
        <scheme val="minor"/>
      </rPr>
      <t>Содержание общ. имущества:</t>
    </r>
  </si>
  <si>
    <t>Кудин Ю.С.</t>
  </si>
  <si>
    <t>Советская, 10</t>
  </si>
  <si>
    <t>-эл.оборудование</t>
  </si>
  <si>
    <t>-эл.оборудования</t>
  </si>
  <si>
    <t>очистка дорог</t>
  </si>
  <si>
    <t>Кузмичева Е.А..</t>
  </si>
  <si>
    <t>уборка придомовой территории</t>
  </si>
  <si>
    <t xml:space="preserve">                   Выполнение работ по заявлениям жителей</t>
  </si>
  <si>
    <t>№</t>
  </si>
  <si>
    <t xml:space="preserve">Дата </t>
  </si>
  <si>
    <t xml:space="preserve">Отметка </t>
  </si>
  <si>
    <t>п/п</t>
  </si>
  <si>
    <t>кварт.</t>
  </si>
  <si>
    <t>Описание работ</t>
  </si>
  <si>
    <t>пост.заяв.</t>
  </si>
  <si>
    <t>о выполнении</t>
  </si>
  <si>
    <t>Советская,10</t>
  </si>
  <si>
    <t>Техническое обслуживание электрооборудования</t>
  </si>
  <si>
    <t>Текущий ремонт конструктивных элементов</t>
  </si>
  <si>
    <t>Текущий ремонт инженерного оборудования</t>
  </si>
  <si>
    <t>4.Дополнительные работы</t>
  </si>
  <si>
    <t>Дополнительные работы</t>
  </si>
  <si>
    <t xml:space="preserve">                                               Лицевой счёт  2017г</t>
  </si>
  <si>
    <t>5. ОДН:</t>
  </si>
  <si>
    <t>ХВС</t>
  </si>
  <si>
    <t>ГВС</t>
  </si>
  <si>
    <t>электроэнергия</t>
  </si>
  <si>
    <t>7. Расходы по содержанию УК</t>
  </si>
  <si>
    <t>Директор ООО УК "Аркада"</t>
  </si>
  <si>
    <t>Лицевой счёт  2019г</t>
  </si>
  <si>
    <t>Лицевой счёт 2019г</t>
  </si>
  <si>
    <t>Лицевой счет. Сводный расчет  2020г</t>
  </si>
  <si>
    <t>Лицевой счёт 2020г</t>
  </si>
  <si>
    <t>Лицевой счёт  2020г</t>
  </si>
  <si>
    <t>Уборка снега с крыши</t>
  </si>
  <si>
    <t>Осмортр и мелкий ремонт э/щитов в подъезде</t>
  </si>
  <si>
    <t xml:space="preserve">Март </t>
  </si>
  <si>
    <t>Замена трансформатора тока</t>
  </si>
  <si>
    <t>Дезинфекция</t>
  </si>
  <si>
    <t>Отключение и подключение электроэнергии</t>
  </si>
  <si>
    <t>Итого за апрель</t>
  </si>
  <si>
    <t>Дезинфекция подъезда</t>
  </si>
  <si>
    <t>Установка досок объявлений</t>
  </si>
  <si>
    <t>Наклейки на доски объявлений</t>
  </si>
  <si>
    <t>Наклейки курение запрещено</t>
  </si>
  <si>
    <t>Итого за июнь</t>
  </si>
  <si>
    <t>Скос травы на придомовой территории</t>
  </si>
  <si>
    <t>Итого за июль</t>
  </si>
  <si>
    <t>Работы ППР. Замена лампочки</t>
  </si>
  <si>
    <t>Промывка системы отопления</t>
  </si>
  <si>
    <t>Прочистка центральной канализации Кв№2</t>
  </si>
  <si>
    <t>Ремонт ступенек в подъезде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</si>
</sst>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0" fillId="0" borderId="0" xfId="0" applyBorder="1" applyAlignment="1">
      <alignment wrapText="1"/>
    </xf>
    <xf numFmtId="0" fontId="2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0" fillId="0" borderId="1" xfId="0" applyFont="1" applyFill="1" applyBorder="1" applyAlignment="1">
      <alignment wrapText="1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0" fontId="6" fillId="0" borderId="1" xfId="0" applyFont="1" applyBorder="1"/>
    <xf numFmtId="0" fontId="6" fillId="2" borderId="1" xfId="0" applyFont="1" applyFill="1" applyBorder="1"/>
    <xf numFmtId="0" fontId="1" fillId="0" borderId="1" xfId="0" applyFont="1" applyFill="1" applyBorder="1" applyAlignment="1">
      <alignment wrapText="1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ont="1" applyBorder="1"/>
    <xf numFmtId="0" fontId="0" fillId="0" borderId="1" xfId="0" applyBorder="1" applyAlignment="1">
      <alignment horizontal="left" wrapText="1"/>
    </xf>
    <xf numFmtId="49" fontId="6" fillId="0" borderId="1" xfId="0" applyNumberFormat="1" applyFont="1" applyBorder="1" applyAlignment="1">
      <alignment wrapText="1"/>
    </xf>
    <xf numFmtId="0" fontId="0" fillId="0" borderId="1" xfId="0" applyFont="1" applyBorder="1" applyAlignment="1">
      <alignment horizontal="center" wrapText="1"/>
    </xf>
    <xf numFmtId="14" fontId="0" fillId="0" borderId="1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49" fontId="2" fillId="0" borderId="1" xfId="0" applyNumberFormat="1" applyFont="1" applyBorder="1" applyAlignment="1">
      <alignment wrapText="1"/>
    </xf>
    <xf numFmtId="0" fontId="3" fillId="0" borderId="0" xfId="0" applyFont="1"/>
    <xf numFmtId="2" fontId="2" fillId="0" borderId="1" xfId="0" applyNumberFormat="1" applyFont="1" applyBorder="1"/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8" fillId="0" borderId="1" xfId="0" applyFont="1" applyBorder="1" applyAlignment="1">
      <alignment horizontal="left" wrapText="1"/>
    </xf>
    <xf numFmtId="0" fontId="8" fillId="0" borderId="3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9" fillId="0" borderId="3" xfId="0" applyFont="1" applyBorder="1" applyAlignment="1">
      <alignment wrapText="1"/>
    </xf>
    <xf numFmtId="0" fontId="9" fillId="0" borderId="4" xfId="0" applyFont="1" applyBorder="1" applyAlignment="1">
      <alignment wrapText="1"/>
    </xf>
    <xf numFmtId="0" fontId="8" fillId="0" borderId="1" xfId="0" applyFont="1" applyBorder="1"/>
    <xf numFmtId="0" fontId="9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wrapText="1"/>
    </xf>
    <xf numFmtId="0" fontId="9" fillId="0" borderId="1" xfId="0" applyFont="1" applyBorder="1"/>
    <xf numFmtId="0" fontId="8" fillId="0" borderId="0" xfId="0" applyFont="1"/>
    <xf numFmtId="0" fontId="8" fillId="0" borderId="2" xfId="0" applyFont="1" applyBorder="1" applyAlignment="1">
      <alignment wrapText="1"/>
    </xf>
    <xf numFmtId="0" fontId="9" fillId="0" borderId="2" xfId="0" applyFont="1" applyBorder="1"/>
    <xf numFmtId="0" fontId="8" fillId="0" borderId="2" xfId="0" applyFont="1" applyBorder="1"/>
    <xf numFmtId="0" fontId="8" fillId="0" borderId="7" xfId="0" applyFont="1" applyBorder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0" borderId="5" xfId="0" applyFont="1" applyBorder="1"/>
    <xf numFmtId="0" fontId="9" fillId="0" borderId="8" xfId="0" applyFont="1" applyBorder="1"/>
    <xf numFmtId="0" fontId="8" fillId="0" borderId="6" xfId="0" applyFont="1" applyBorder="1"/>
    <xf numFmtId="0" fontId="8" fillId="0" borderId="9" xfId="0" applyFont="1" applyBorder="1"/>
    <xf numFmtId="0" fontId="9" fillId="0" borderId="1" xfId="0" applyFont="1" applyFill="1" applyBorder="1"/>
    <xf numFmtId="0" fontId="8" fillId="0" borderId="1" xfId="0" applyFont="1" applyFill="1" applyBorder="1"/>
    <xf numFmtId="0" fontId="1" fillId="0" borderId="0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7" fillId="0" borderId="10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1" fillId="0" borderId="2" xfId="0" applyFont="1" applyBorder="1" applyAlignment="1">
      <alignment wrapText="1"/>
    </xf>
    <xf numFmtId="0" fontId="10" fillId="0" borderId="1" xfId="0" applyFont="1" applyBorder="1"/>
    <xf numFmtId="0" fontId="10" fillId="0" borderId="2" xfId="0" applyFont="1" applyBorder="1"/>
    <xf numFmtId="0" fontId="11" fillId="0" borderId="1" xfId="0" applyFont="1" applyBorder="1"/>
    <xf numFmtId="0" fontId="11" fillId="0" borderId="2" xfId="0" applyFont="1" applyBorder="1"/>
    <xf numFmtId="0" fontId="10" fillId="0" borderId="7" xfId="0" applyFont="1" applyBorder="1"/>
    <xf numFmtId="0" fontId="1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11" fillId="0" borderId="5" xfId="0" applyFont="1" applyBorder="1"/>
    <xf numFmtId="0" fontId="10" fillId="0" borderId="8" xfId="0" applyFont="1" applyBorder="1"/>
    <xf numFmtId="0" fontId="11" fillId="0" borderId="6" xfId="0" applyFont="1" applyBorder="1"/>
    <xf numFmtId="0" fontId="11" fillId="0" borderId="9" xfId="0" applyFont="1" applyBorder="1"/>
    <xf numFmtId="0" fontId="11" fillId="0" borderId="1" xfId="0" applyFont="1" applyBorder="1" applyAlignment="1">
      <alignment horizontal="left" wrapText="1"/>
    </xf>
    <xf numFmtId="0" fontId="11" fillId="0" borderId="1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"/>
  <sheetViews>
    <sheetView workbookViewId="0">
      <selection activeCell="D9" sqref="D9"/>
    </sheetView>
  </sheetViews>
  <sheetFormatPr defaultRowHeight="15"/>
  <cols>
    <col min="1" max="1" width="5" customWidth="1"/>
    <col min="2" max="2" width="47.42578125" customWidth="1"/>
    <col min="3" max="3" width="11.85546875" customWidth="1"/>
    <col min="4" max="4" width="12.5703125" customWidth="1"/>
    <col min="5" max="5" width="9.7109375" customWidth="1"/>
  </cols>
  <sheetData>
    <row r="1" spans="1:8" ht="21">
      <c r="A1" s="1"/>
      <c r="B1" s="65" t="s">
        <v>63</v>
      </c>
      <c r="C1" s="65"/>
      <c r="D1" s="65"/>
      <c r="E1" s="7"/>
      <c r="F1" s="7"/>
      <c r="G1" s="7"/>
      <c r="H1" s="7"/>
    </row>
    <row r="2" spans="1:8" ht="15.75">
      <c r="A2" s="1"/>
      <c r="B2" s="2" t="s">
        <v>31</v>
      </c>
      <c r="C2" s="1"/>
      <c r="D2" s="1"/>
      <c r="E2" s="1"/>
      <c r="F2" s="1"/>
      <c r="G2" s="1"/>
      <c r="H2" s="1"/>
    </row>
    <row r="3" spans="1:8" ht="28.9" customHeight="1">
      <c r="A3" s="1"/>
      <c r="B3" s="64" t="s">
        <v>4</v>
      </c>
      <c r="C3" s="64"/>
      <c r="D3" s="64"/>
      <c r="E3" s="1"/>
      <c r="F3" s="1"/>
      <c r="G3" s="1"/>
      <c r="H3" s="1"/>
    </row>
    <row r="4" spans="1:8">
      <c r="A4" s="8"/>
      <c r="B4" s="9" t="s">
        <v>0</v>
      </c>
      <c r="C4" s="9" t="s">
        <v>1</v>
      </c>
      <c r="D4" s="9" t="s">
        <v>27</v>
      </c>
      <c r="E4" s="1"/>
      <c r="F4" s="1"/>
      <c r="G4" s="1"/>
      <c r="H4" s="1"/>
    </row>
    <row r="5" spans="1:8">
      <c r="A5" s="8"/>
      <c r="B5" s="3" t="s">
        <v>12</v>
      </c>
      <c r="C5" s="8"/>
      <c r="D5" s="8"/>
      <c r="E5" s="1"/>
      <c r="F5" s="1"/>
      <c r="G5" s="1"/>
      <c r="H5" s="1"/>
    </row>
    <row r="6" spans="1:8">
      <c r="A6" s="40">
        <v>1</v>
      </c>
      <c r="B6" s="40" t="s">
        <v>79</v>
      </c>
      <c r="C6" s="40">
        <v>300</v>
      </c>
      <c r="D6" s="41">
        <v>300</v>
      </c>
      <c r="E6" s="6"/>
      <c r="F6" s="1"/>
    </row>
    <row r="7" spans="1:8" s="5" customFormat="1">
      <c r="A7" s="41"/>
      <c r="B7" s="41" t="s">
        <v>14</v>
      </c>
      <c r="C7" s="41"/>
      <c r="D7" s="41"/>
      <c r="E7" s="11"/>
      <c r="F7" s="4"/>
    </row>
    <row r="8" spans="1:8" s="5" customFormat="1">
      <c r="A8" s="40">
        <v>1</v>
      </c>
      <c r="B8" s="40" t="s">
        <v>80</v>
      </c>
      <c r="C8" s="40">
        <v>300</v>
      </c>
      <c r="D8" s="41">
        <f>C8+D6</f>
        <v>600</v>
      </c>
      <c r="E8" s="4"/>
      <c r="F8" s="4"/>
    </row>
    <row r="9" spans="1:8">
      <c r="A9" s="40"/>
      <c r="B9" s="41"/>
      <c r="C9" s="40"/>
      <c r="D9" s="40"/>
      <c r="E9" s="1"/>
      <c r="F9" s="1"/>
    </row>
    <row r="10" spans="1:8">
      <c r="A10" s="40"/>
      <c r="B10" s="40"/>
      <c r="C10" s="40"/>
      <c r="D10" s="41"/>
      <c r="E10" s="1"/>
      <c r="F10" s="1"/>
    </row>
    <row r="11" spans="1:8">
      <c r="A11" s="41"/>
      <c r="B11" s="41"/>
      <c r="C11" s="41"/>
      <c r="D11" s="41"/>
      <c r="E11" s="1"/>
      <c r="F11" s="1"/>
    </row>
    <row r="12" spans="1:8">
      <c r="A12" s="40"/>
      <c r="B12" s="41"/>
      <c r="C12" s="40"/>
      <c r="D12" s="40"/>
      <c r="E12" s="1"/>
      <c r="F12" s="1"/>
    </row>
    <row r="13" spans="1:8">
      <c r="A13" s="40"/>
      <c r="B13" s="40"/>
      <c r="C13" s="40"/>
      <c r="D13" s="41"/>
      <c r="E13" s="1"/>
      <c r="F13" s="1"/>
    </row>
    <row r="14" spans="1:8" s="5" customFormat="1">
      <c r="A14" s="41"/>
      <c r="B14" s="41"/>
      <c r="C14" s="40"/>
      <c r="D14" s="41"/>
      <c r="E14" s="4"/>
      <c r="F14" s="4"/>
    </row>
    <row r="15" spans="1:8" s="5" customFormat="1">
      <c r="A15" s="40"/>
      <c r="B15" s="40"/>
      <c r="C15" s="40"/>
      <c r="D15" s="41"/>
      <c r="E15" s="4"/>
      <c r="F15" s="4"/>
    </row>
    <row r="16" spans="1:8">
      <c r="A16" s="40"/>
      <c r="B16" s="40"/>
      <c r="C16" s="40"/>
      <c r="D16" s="40"/>
      <c r="E16" s="1"/>
      <c r="F16" s="1"/>
    </row>
    <row r="17" spans="1:6">
      <c r="A17" s="40"/>
      <c r="B17" s="40"/>
      <c r="C17" s="40"/>
      <c r="D17" s="41"/>
      <c r="E17" s="1"/>
      <c r="F17" s="1"/>
    </row>
    <row r="18" spans="1:6">
      <c r="A18" s="40"/>
      <c r="B18" s="41"/>
      <c r="C18" s="41"/>
      <c r="D18" s="41"/>
      <c r="E18" s="1"/>
      <c r="F18" s="1"/>
    </row>
    <row r="19" spans="1:6">
      <c r="A19" s="40"/>
      <c r="B19" s="42"/>
      <c r="C19" s="40"/>
      <c r="D19" s="40"/>
      <c r="E19" s="1"/>
      <c r="F19" s="1"/>
    </row>
    <row r="20" spans="1:6">
      <c r="A20" s="40"/>
      <c r="B20" s="40"/>
      <c r="C20" s="40"/>
      <c r="D20" s="40"/>
      <c r="E20" s="1"/>
      <c r="F20" s="1"/>
    </row>
    <row r="21" spans="1:6">
      <c r="A21" s="40"/>
      <c r="B21" s="40"/>
      <c r="C21" s="40"/>
      <c r="D21" s="40"/>
      <c r="E21" s="1"/>
      <c r="F21" s="1"/>
    </row>
    <row r="22" spans="1:6" s="5" customFormat="1">
      <c r="A22" s="41"/>
      <c r="B22" s="42"/>
      <c r="C22" s="40"/>
      <c r="D22" s="41"/>
      <c r="E22" s="4"/>
      <c r="F22" s="4"/>
    </row>
    <row r="23" spans="1:6">
      <c r="A23" s="40"/>
      <c r="B23" s="40"/>
      <c r="C23" s="40"/>
      <c r="D23" s="40"/>
      <c r="E23" s="1"/>
      <c r="F23" s="1"/>
    </row>
    <row r="24" spans="1:6">
      <c r="A24" s="40"/>
      <c r="B24" s="41"/>
      <c r="C24" s="40"/>
      <c r="D24" s="40"/>
      <c r="E24" s="1"/>
      <c r="F24" s="1"/>
    </row>
    <row r="25" spans="1:6">
      <c r="A25" s="40"/>
      <c r="B25" s="41"/>
      <c r="C25" s="41"/>
      <c r="D25" s="41"/>
      <c r="E25" s="1"/>
      <c r="F25" s="1"/>
    </row>
    <row r="26" spans="1:6">
      <c r="A26" s="40"/>
      <c r="B26" s="40"/>
      <c r="C26" s="41"/>
      <c r="D26" s="41"/>
      <c r="E26" s="1"/>
      <c r="F26" s="1"/>
    </row>
    <row r="27" spans="1:6">
      <c r="A27" s="40"/>
      <c r="B27" s="43"/>
      <c r="C27" s="40"/>
      <c r="D27" s="40"/>
      <c r="E27" s="1"/>
      <c r="F27" s="1"/>
    </row>
    <row r="28" spans="1:6">
      <c r="A28" s="40"/>
      <c r="B28" s="43"/>
      <c r="C28" s="40"/>
      <c r="D28" s="44"/>
      <c r="E28" s="1"/>
      <c r="F28" s="1"/>
    </row>
    <row r="29" spans="1:6">
      <c r="A29" s="40"/>
      <c r="B29" s="43"/>
      <c r="C29" s="40"/>
      <c r="D29" s="44"/>
      <c r="E29" s="1"/>
      <c r="F29" s="1"/>
    </row>
    <row r="30" spans="1:6">
      <c r="A30" s="40"/>
      <c r="B30" s="40"/>
      <c r="C30" s="40"/>
      <c r="D30" s="44"/>
      <c r="E30" s="1"/>
      <c r="F30" s="1"/>
    </row>
    <row r="31" spans="1:6">
      <c r="A31" s="40"/>
      <c r="B31" s="43"/>
      <c r="C31" s="40"/>
      <c r="D31" s="44"/>
      <c r="E31" s="1"/>
      <c r="F31" s="1"/>
    </row>
    <row r="32" spans="1:6">
      <c r="A32" s="40"/>
      <c r="B32" s="40"/>
      <c r="C32" s="40"/>
      <c r="D32" s="44"/>
      <c r="E32" s="1"/>
      <c r="F32" s="1"/>
    </row>
    <row r="33" spans="1:6">
      <c r="A33" s="40"/>
      <c r="B33" s="45"/>
      <c r="C33" s="40"/>
      <c r="D33" s="44"/>
      <c r="E33" s="1"/>
      <c r="F33" s="1"/>
    </row>
    <row r="34" spans="1:6">
      <c r="A34" s="40"/>
      <c r="B34" s="45"/>
      <c r="C34" s="41"/>
      <c r="D34" s="46"/>
      <c r="E34" s="1"/>
      <c r="F34" s="1"/>
    </row>
    <row r="35" spans="1:6">
      <c r="A35" s="40"/>
      <c r="B35" s="40"/>
      <c r="C35" s="41"/>
      <c r="D35" s="46"/>
      <c r="E35" s="1"/>
      <c r="F35" s="1"/>
    </row>
    <row r="36" spans="1:6">
      <c r="A36" s="40"/>
      <c r="B36" s="42"/>
      <c r="C36" s="40"/>
      <c r="D36" s="40"/>
      <c r="E36" s="1"/>
      <c r="F36" s="1"/>
    </row>
    <row r="37" spans="1:6">
      <c r="A37" s="40"/>
      <c r="B37" s="41"/>
      <c r="C37" s="40"/>
      <c r="D37" s="40"/>
      <c r="E37" s="1"/>
      <c r="F37" s="1"/>
    </row>
    <row r="38" spans="1:6">
      <c r="A38" s="40"/>
      <c r="B38" s="41"/>
      <c r="C38" s="41"/>
      <c r="D38" s="41"/>
      <c r="E38" s="1"/>
      <c r="F38" s="1"/>
    </row>
    <row r="39" spans="1:6">
      <c r="A39" s="41"/>
      <c r="B39" s="40"/>
      <c r="C39" s="41"/>
      <c r="D39" s="40"/>
      <c r="E39" s="1"/>
      <c r="F39" s="1"/>
    </row>
    <row r="40" spans="1:6">
      <c r="A40" s="13"/>
      <c r="B40" s="13"/>
      <c r="C40" s="13"/>
      <c r="D40" s="3"/>
      <c r="E40" s="1"/>
      <c r="F40" s="1"/>
    </row>
    <row r="41" spans="1:6">
      <c r="A41" s="13"/>
      <c r="B41" s="13"/>
      <c r="C41" s="13"/>
      <c r="D41" s="13"/>
      <c r="E41" s="1"/>
      <c r="F41" s="1"/>
    </row>
    <row r="42" spans="1:6">
      <c r="A42" s="13"/>
      <c r="B42" s="31"/>
      <c r="C42" s="28"/>
      <c r="D42" s="13"/>
      <c r="E42" s="1"/>
      <c r="F42" s="1"/>
    </row>
    <row r="43" spans="1:6">
      <c r="A43" s="13"/>
      <c r="B43" s="3"/>
      <c r="C43" s="13"/>
      <c r="D43" s="13"/>
      <c r="E43" s="1"/>
      <c r="F43" s="1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4"/>
  <sheetViews>
    <sheetView workbookViewId="0">
      <selection activeCell="D6" sqref="D6"/>
    </sheetView>
  </sheetViews>
  <sheetFormatPr defaultRowHeight="15"/>
  <cols>
    <col min="1" max="1" width="4.28515625" customWidth="1"/>
    <col min="2" max="2" width="47.28515625" customWidth="1"/>
    <col min="4" max="4" width="13.7109375" customWidth="1"/>
  </cols>
  <sheetData>
    <row r="1" spans="1:8" ht="21">
      <c r="A1" s="1"/>
      <c r="B1" s="65" t="s">
        <v>63</v>
      </c>
      <c r="C1" s="65"/>
      <c r="D1" s="65"/>
      <c r="E1" s="7"/>
      <c r="F1" s="7"/>
      <c r="G1" s="7"/>
      <c r="H1" s="7"/>
    </row>
    <row r="2" spans="1:8" ht="15.75">
      <c r="A2" s="1"/>
      <c r="B2" s="2" t="s">
        <v>31</v>
      </c>
      <c r="C2" s="1"/>
      <c r="D2" s="1"/>
      <c r="E2" s="1"/>
      <c r="F2" s="1"/>
      <c r="G2" s="1"/>
      <c r="H2" s="1"/>
    </row>
    <row r="3" spans="1:8" ht="15.95" customHeight="1">
      <c r="A3" s="1"/>
      <c r="B3" s="64" t="s">
        <v>7</v>
      </c>
      <c r="C3" s="64"/>
      <c r="D3" s="64"/>
      <c r="E3" s="1"/>
      <c r="F3" s="1"/>
      <c r="G3" s="1"/>
      <c r="H3" s="1"/>
    </row>
    <row r="4" spans="1:8">
      <c r="A4" s="28"/>
      <c r="B4" s="33" t="s">
        <v>0</v>
      </c>
      <c r="C4" s="28" t="s">
        <v>1</v>
      </c>
      <c r="D4" s="33" t="s">
        <v>27</v>
      </c>
      <c r="E4" s="1"/>
      <c r="F4" s="1"/>
      <c r="G4" s="1"/>
      <c r="H4" s="1"/>
    </row>
    <row r="5" spans="1:8">
      <c r="A5" s="28"/>
      <c r="B5" s="3" t="s">
        <v>6</v>
      </c>
      <c r="C5" s="28"/>
      <c r="D5" s="28"/>
      <c r="E5" s="1"/>
      <c r="F5" s="1"/>
      <c r="G5" s="1"/>
      <c r="H5" s="1"/>
    </row>
    <row r="6" spans="1:8" s="1" customFormat="1">
      <c r="A6" s="40"/>
      <c r="B6" s="40" t="s">
        <v>64</v>
      </c>
      <c r="C6" s="40">
        <v>285.5</v>
      </c>
      <c r="D6" s="41">
        <v>285.5</v>
      </c>
    </row>
    <row r="7" spans="1:8" s="4" customFormat="1">
      <c r="A7" s="40"/>
      <c r="B7" s="41" t="s">
        <v>10</v>
      </c>
      <c r="C7" s="40"/>
      <c r="D7" s="41"/>
    </row>
    <row r="8" spans="1:8" s="4" customFormat="1">
      <c r="A8" s="40">
        <v>1</v>
      </c>
      <c r="B8" s="40" t="s">
        <v>72</v>
      </c>
      <c r="C8" s="40">
        <v>653</v>
      </c>
      <c r="D8" s="41"/>
    </row>
    <row r="9" spans="1:8" s="1" customFormat="1" ht="17.100000000000001" customHeight="1">
      <c r="A9" s="40">
        <v>2</v>
      </c>
      <c r="B9" s="40" t="s">
        <v>73</v>
      </c>
      <c r="C9" s="40">
        <v>32</v>
      </c>
      <c r="D9" s="40"/>
    </row>
    <row r="10" spans="1:8" s="1" customFormat="1">
      <c r="A10" s="40">
        <v>3</v>
      </c>
      <c r="B10" s="40" t="s">
        <v>74</v>
      </c>
      <c r="C10" s="40">
        <v>35</v>
      </c>
      <c r="D10" s="41"/>
    </row>
    <row r="11" spans="1:8" s="1" customFormat="1">
      <c r="A11" s="40"/>
      <c r="B11" s="41" t="s">
        <v>75</v>
      </c>
      <c r="C11" s="41">
        <f>SUM(C8:C10)</f>
        <v>720</v>
      </c>
      <c r="D11" s="41">
        <v>1005.5</v>
      </c>
    </row>
    <row r="12" spans="1:8" s="4" customFormat="1">
      <c r="A12" s="40"/>
      <c r="B12" s="40"/>
      <c r="C12" s="40"/>
      <c r="D12" s="41"/>
    </row>
    <row r="13" spans="1:8" s="4" customFormat="1">
      <c r="A13" s="40"/>
      <c r="B13" s="40"/>
      <c r="C13" s="40"/>
      <c r="D13" s="41"/>
    </row>
    <row r="14" spans="1:8" s="1" customFormat="1">
      <c r="A14" s="40"/>
      <c r="B14" s="40"/>
      <c r="C14" s="40"/>
      <c r="D14" s="41"/>
    </row>
    <row r="15" spans="1:8" s="1" customFormat="1">
      <c r="A15" s="40"/>
      <c r="B15" s="40"/>
      <c r="C15" s="40"/>
      <c r="D15" s="41"/>
    </row>
    <row r="16" spans="1:8" s="1" customFormat="1">
      <c r="A16" s="40"/>
      <c r="B16" s="40"/>
      <c r="C16" s="40"/>
      <c r="D16" s="41"/>
    </row>
    <row r="17" spans="1:4" s="1" customFormat="1">
      <c r="A17" s="40"/>
      <c r="B17" s="41"/>
      <c r="C17" s="40"/>
      <c r="D17" s="40"/>
    </row>
    <row r="18" spans="1:4" s="4" customFormat="1">
      <c r="A18" s="40"/>
      <c r="B18" s="40"/>
      <c r="C18" s="40"/>
      <c r="D18" s="41"/>
    </row>
    <row r="19" spans="1:4" s="1" customFormat="1">
      <c r="A19" s="40"/>
      <c r="B19" s="41"/>
      <c r="C19" s="40"/>
      <c r="D19" s="40"/>
    </row>
    <row r="20" spans="1:4" s="1" customFormat="1">
      <c r="A20" s="40"/>
      <c r="B20" s="40"/>
      <c r="C20" s="40"/>
      <c r="D20" s="40"/>
    </row>
    <row r="21" spans="1:4" s="1" customFormat="1">
      <c r="A21" s="40"/>
      <c r="B21" s="40"/>
      <c r="C21" s="40"/>
      <c r="D21" s="41"/>
    </row>
    <row r="22" spans="1:4" s="1" customFormat="1">
      <c r="A22" s="40"/>
      <c r="B22" s="40"/>
      <c r="C22" s="40"/>
      <c r="D22" s="41"/>
    </row>
    <row r="23" spans="1:4" s="1" customFormat="1" ht="15.75" customHeight="1">
      <c r="A23" s="40"/>
      <c r="B23" s="40"/>
      <c r="C23" s="40"/>
      <c r="D23" s="40"/>
    </row>
    <row r="24" spans="1:4" s="1" customFormat="1">
      <c r="A24" s="40"/>
      <c r="B24" s="40"/>
      <c r="C24" s="40"/>
      <c r="D24" s="41"/>
    </row>
    <row r="25" spans="1:4" s="1" customFormat="1">
      <c r="A25" s="40"/>
      <c r="B25" s="40"/>
      <c r="C25" s="40"/>
      <c r="D25" s="41"/>
    </row>
    <row r="26" spans="1:4">
      <c r="A26" s="47"/>
      <c r="B26" s="49"/>
      <c r="C26" s="47"/>
      <c r="D26" s="47"/>
    </row>
    <row r="27" spans="1:4">
      <c r="A27" s="47"/>
      <c r="B27" s="49"/>
      <c r="C27" s="47"/>
      <c r="D27" s="47"/>
    </row>
    <row r="28" spans="1:4">
      <c r="A28" s="47"/>
      <c r="B28" s="49"/>
      <c r="C28" s="47"/>
      <c r="D28" s="47"/>
    </row>
    <row r="29" spans="1:4">
      <c r="A29" s="47"/>
      <c r="B29" s="49"/>
      <c r="C29" s="47"/>
      <c r="D29" s="47"/>
    </row>
    <row r="30" spans="1:4">
      <c r="A30" s="47"/>
      <c r="B30" s="48"/>
      <c r="C30" s="50"/>
      <c r="D30" s="50"/>
    </row>
    <row r="31" spans="1:4">
      <c r="A31" s="47"/>
      <c r="B31" s="48"/>
      <c r="C31" s="47"/>
      <c r="D31" s="47"/>
    </row>
    <row r="32" spans="1:4">
      <c r="A32" s="47"/>
      <c r="B32" s="49"/>
      <c r="C32" s="47"/>
      <c r="D32" s="47"/>
    </row>
    <row r="33" spans="1:4">
      <c r="A33" s="47"/>
      <c r="B33" s="48"/>
      <c r="C33" s="50"/>
      <c r="D33" s="50"/>
    </row>
    <row r="34" spans="1:4">
      <c r="A34" s="51"/>
      <c r="B34" s="51"/>
      <c r="C34" s="51"/>
      <c r="D34" s="51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37"/>
  <sheetViews>
    <sheetView workbookViewId="0">
      <selection activeCell="D9" sqref="D9"/>
    </sheetView>
  </sheetViews>
  <sheetFormatPr defaultRowHeight="15"/>
  <cols>
    <col min="1" max="1" width="4.28515625" customWidth="1"/>
    <col min="2" max="2" width="46" customWidth="1"/>
  </cols>
  <sheetData>
    <row r="1" spans="1:4" ht="15.75">
      <c r="A1" s="1"/>
      <c r="B1" s="65" t="s">
        <v>63</v>
      </c>
      <c r="C1" s="65"/>
      <c r="D1" s="65"/>
    </row>
    <row r="2" spans="1:4" ht="15.75">
      <c r="A2" s="1"/>
      <c r="B2" s="2" t="s">
        <v>31</v>
      </c>
      <c r="C2" s="1"/>
      <c r="D2" s="1"/>
    </row>
    <row r="3" spans="1:4">
      <c r="A3" s="1"/>
      <c r="B3" s="64" t="s">
        <v>47</v>
      </c>
      <c r="C3" s="64"/>
      <c r="D3" s="64"/>
    </row>
    <row r="4" spans="1:4" ht="26.25">
      <c r="A4" s="8"/>
      <c r="B4" s="9" t="s">
        <v>0</v>
      </c>
      <c r="C4" s="8" t="s">
        <v>1</v>
      </c>
      <c r="D4" s="9" t="s">
        <v>27</v>
      </c>
    </row>
    <row r="5" spans="1:4">
      <c r="A5" s="8"/>
      <c r="B5" s="3" t="s">
        <v>6</v>
      </c>
      <c r="C5" s="8"/>
      <c r="D5" s="8"/>
    </row>
    <row r="6" spans="1:4">
      <c r="A6" s="40"/>
      <c r="B6" s="40" t="s">
        <v>65</v>
      </c>
      <c r="C6" s="40">
        <v>1494.48</v>
      </c>
      <c r="D6" s="41">
        <v>1494.48</v>
      </c>
    </row>
    <row r="7" spans="1:4">
      <c r="A7" s="41"/>
      <c r="B7" s="41" t="s">
        <v>8</v>
      </c>
      <c r="C7" s="41"/>
      <c r="D7" s="41"/>
    </row>
    <row r="8" spans="1:4">
      <c r="A8" s="40">
        <v>1</v>
      </c>
      <c r="B8" s="40" t="s">
        <v>69</v>
      </c>
      <c r="C8" s="40">
        <v>875.64</v>
      </c>
      <c r="D8" s="41"/>
    </row>
    <row r="9" spans="1:4">
      <c r="A9" s="40"/>
      <c r="B9" s="41" t="s">
        <v>70</v>
      </c>
      <c r="C9" s="40">
        <v>875.64</v>
      </c>
      <c r="D9" s="41">
        <v>2370.12</v>
      </c>
    </row>
    <row r="10" spans="1:4">
      <c r="A10" s="40"/>
      <c r="B10" s="41" t="s">
        <v>12</v>
      </c>
      <c r="C10" s="40"/>
      <c r="D10" s="40"/>
    </row>
    <row r="11" spans="1:4" ht="17.100000000000001" customHeight="1">
      <c r="A11" s="40">
        <v>1</v>
      </c>
      <c r="B11" s="40" t="s">
        <v>78</v>
      </c>
      <c r="C11" s="40">
        <v>1157.5</v>
      </c>
      <c r="D11" s="41">
        <v>3527.62</v>
      </c>
    </row>
    <row r="12" spans="1:4">
      <c r="A12" s="40"/>
      <c r="B12" s="40"/>
      <c r="C12" s="40"/>
      <c r="D12" s="40"/>
    </row>
    <row r="13" spans="1:4">
      <c r="A13" s="40"/>
      <c r="B13" s="40"/>
      <c r="C13" s="40"/>
      <c r="D13" s="41"/>
    </row>
    <row r="14" spans="1:4">
      <c r="A14" s="40"/>
      <c r="B14" s="41"/>
      <c r="C14" s="40"/>
      <c r="D14" s="41"/>
    </row>
    <row r="15" spans="1:4">
      <c r="A15" s="40"/>
      <c r="B15" s="40"/>
      <c r="C15" s="40"/>
      <c r="D15" s="41"/>
    </row>
    <row r="16" spans="1:4">
      <c r="A16" s="40"/>
      <c r="B16" s="40"/>
      <c r="C16" s="41"/>
      <c r="D16" s="41"/>
    </row>
    <row r="17" spans="1:4">
      <c r="A17" s="40"/>
      <c r="B17" s="41"/>
      <c r="C17" s="40"/>
      <c r="D17" s="40"/>
    </row>
    <row r="18" spans="1:4">
      <c r="A18" s="40"/>
      <c r="B18" s="40"/>
      <c r="C18" s="40"/>
      <c r="D18" s="40"/>
    </row>
    <row r="19" spans="1:4">
      <c r="A19" s="41"/>
      <c r="B19" s="41"/>
      <c r="C19" s="41"/>
      <c r="D19" s="41"/>
    </row>
    <row r="20" spans="1:4">
      <c r="A20" s="40"/>
      <c r="B20" s="41"/>
      <c r="C20" s="40"/>
      <c r="D20" s="40"/>
    </row>
    <row r="21" spans="1:4">
      <c r="A21" s="40"/>
      <c r="B21" s="40"/>
      <c r="C21" s="40"/>
      <c r="D21" s="40"/>
    </row>
    <row r="22" spans="1:4">
      <c r="A22" s="40"/>
      <c r="B22" s="41"/>
      <c r="C22" s="41"/>
      <c r="D22" s="41"/>
    </row>
    <row r="23" spans="1:4">
      <c r="A23" s="41"/>
      <c r="B23" s="41"/>
      <c r="C23" s="41"/>
      <c r="D23" s="41"/>
    </row>
    <row r="24" spans="1:4">
      <c r="A24" s="40"/>
      <c r="B24" s="40"/>
      <c r="C24" s="40"/>
      <c r="D24" s="40"/>
    </row>
    <row r="25" spans="1:4">
      <c r="A25" s="40"/>
      <c r="B25" s="41"/>
      <c r="C25" s="41"/>
      <c r="D25" s="41"/>
    </row>
    <row r="26" spans="1:4">
      <c r="A26" s="40"/>
      <c r="B26" s="40"/>
      <c r="C26" s="41"/>
      <c r="D26" s="41"/>
    </row>
    <row r="27" spans="1:4">
      <c r="A27" s="47"/>
      <c r="B27" s="48"/>
      <c r="C27" s="47"/>
      <c r="D27" s="47"/>
    </row>
    <row r="28" spans="1:4">
      <c r="A28" s="47"/>
      <c r="B28" s="49"/>
      <c r="C28" s="47"/>
      <c r="D28" s="47"/>
    </row>
    <row r="29" spans="1:4">
      <c r="A29" s="47"/>
      <c r="B29" s="49"/>
      <c r="C29" s="47"/>
      <c r="D29" s="47"/>
    </row>
    <row r="30" spans="1:4">
      <c r="A30" s="47"/>
      <c r="B30" s="49"/>
      <c r="C30" s="47"/>
      <c r="D30" s="47"/>
    </row>
    <row r="31" spans="1:4">
      <c r="A31" s="47"/>
      <c r="B31" s="48"/>
      <c r="C31" s="50"/>
      <c r="D31" s="50"/>
    </row>
    <row r="32" spans="1:4">
      <c r="A32" s="47"/>
      <c r="B32" s="48"/>
      <c r="C32" s="47"/>
      <c r="D32" s="47"/>
    </row>
    <row r="33" spans="1:4">
      <c r="A33" s="47"/>
      <c r="B33" s="49"/>
      <c r="C33" s="47"/>
      <c r="D33" s="47"/>
    </row>
    <row r="34" spans="1:4">
      <c r="A34" s="47"/>
      <c r="B34" s="48"/>
      <c r="C34" s="50"/>
      <c r="D34" s="50"/>
    </row>
    <row r="35" spans="1:4">
      <c r="A35" s="51"/>
      <c r="B35" s="51"/>
      <c r="C35" s="51"/>
      <c r="D35" s="51"/>
    </row>
    <row r="36" spans="1:4">
      <c r="A36" s="51"/>
      <c r="B36" s="51"/>
      <c r="C36" s="51"/>
      <c r="D36" s="51"/>
    </row>
    <row r="37" spans="1:4">
      <c r="A37" s="51"/>
      <c r="B37" s="51"/>
      <c r="C37" s="51"/>
      <c r="D37" s="51"/>
    </row>
  </sheetData>
  <mergeCells count="2">
    <mergeCell ref="B1:D1"/>
    <mergeCell ref="B3:D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2"/>
  <sheetViews>
    <sheetView workbookViewId="0">
      <selection activeCell="B6" sqref="B6:C6"/>
    </sheetView>
  </sheetViews>
  <sheetFormatPr defaultRowHeight="15"/>
  <cols>
    <col min="1" max="1" width="4" customWidth="1"/>
    <col min="2" max="2" width="48.28515625" customWidth="1"/>
    <col min="4" max="4" width="13.140625" customWidth="1"/>
  </cols>
  <sheetData>
    <row r="1" spans="1:8" ht="21">
      <c r="A1" s="1"/>
      <c r="B1" s="67" t="s">
        <v>59</v>
      </c>
      <c r="C1" s="67"/>
      <c r="D1" s="67"/>
      <c r="E1" s="7"/>
      <c r="F1" s="7"/>
      <c r="G1" s="7"/>
      <c r="H1" s="7"/>
    </row>
    <row r="2" spans="1:8" ht="21.6" customHeight="1">
      <c r="A2" s="6"/>
      <c r="B2" s="66" t="s">
        <v>31</v>
      </c>
      <c r="C2" s="66"/>
      <c r="D2" s="66"/>
      <c r="E2" s="1"/>
      <c r="F2" s="1"/>
      <c r="G2" s="1"/>
      <c r="H2" s="1"/>
    </row>
    <row r="3" spans="1:8" ht="17.25" customHeight="1">
      <c r="A3" s="6"/>
      <c r="B3" s="67" t="s">
        <v>48</v>
      </c>
      <c r="C3" s="67"/>
      <c r="D3" s="67"/>
      <c r="E3" s="1"/>
      <c r="F3" s="1"/>
      <c r="G3" s="1"/>
      <c r="H3" s="1"/>
    </row>
    <row r="4" spans="1:8">
      <c r="A4" s="8"/>
      <c r="B4" s="9" t="s">
        <v>0</v>
      </c>
      <c r="C4" s="8" t="s">
        <v>1</v>
      </c>
      <c r="D4" s="8" t="s">
        <v>27</v>
      </c>
      <c r="E4" s="1"/>
      <c r="F4" s="1"/>
      <c r="G4" s="1"/>
      <c r="H4" s="1"/>
    </row>
    <row r="5" spans="1:8">
      <c r="A5" s="72"/>
      <c r="B5" s="41" t="s">
        <v>16</v>
      </c>
      <c r="C5" s="72"/>
      <c r="D5" s="72"/>
      <c r="E5" s="1"/>
      <c r="F5" s="1"/>
      <c r="G5" s="1"/>
      <c r="H5" s="1"/>
    </row>
    <row r="6" spans="1:8">
      <c r="A6" s="73">
        <v>1</v>
      </c>
      <c r="B6" s="40" t="s">
        <v>81</v>
      </c>
      <c r="C6" s="74">
        <v>4645</v>
      </c>
      <c r="D6" s="72">
        <v>4645</v>
      </c>
    </row>
    <row r="7" spans="1:8">
      <c r="A7" s="75"/>
      <c r="B7" s="75"/>
      <c r="C7" s="76"/>
      <c r="D7" s="75"/>
    </row>
    <row r="8" spans="1:8">
      <c r="A8" s="77"/>
      <c r="B8" s="73"/>
      <c r="C8" s="78"/>
      <c r="D8" s="79"/>
    </row>
    <row r="9" spans="1:8">
      <c r="A9" s="80"/>
      <c r="B9" s="81"/>
      <c r="C9" s="75"/>
      <c r="D9" s="75"/>
    </row>
    <row r="10" spans="1:8">
      <c r="A10" s="82"/>
      <c r="B10" s="83"/>
      <c r="C10" s="84"/>
      <c r="D10" s="85"/>
    </row>
    <row r="11" spans="1:8">
      <c r="A11" s="77"/>
      <c r="B11" s="73"/>
      <c r="C11" s="77"/>
      <c r="D11" s="77"/>
    </row>
    <row r="12" spans="1:8">
      <c r="A12" s="77"/>
      <c r="B12" s="77"/>
      <c r="C12" s="77"/>
      <c r="D12" s="77"/>
    </row>
    <row r="13" spans="1:8">
      <c r="A13" s="77"/>
      <c r="B13" s="77"/>
      <c r="C13" s="77"/>
      <c r="D13" s="77"/>
    </row>
    <row r="14" spans="1:8">
      <c r="A14" s="77"/>
      <c r="B14" s="75"/>
      <c r="C14" s="75"/>
      <c r="D14" s="75"/>
    </row>
    <row r="15" spans="1:8">
      <c r="A15" s="77"/>
      <c r="B15" s="75"/>
      <c r="C15" s="77"/>
      <c r="D15" s="77"/>
    </row>
    <row r="16" spans="1:8">
      <c r="A16" s="77"/>
      <c r="B16" s="86"/>
      <c r="C16" s="77"/>
      <c r="D16" s="77"/>
    </row>
    <row r="17" spans="1:4">
      <c r="A17" s="77"/>
      <c r="B17" s="77"/>
      <c r="C17" s="77"/>
      <c r="D17" s="77"/>
    </row>
    <row r="18" spans="1:4">
      <c r="A18" s="77"/>
      <c r="B18" s="75"/>
      <c r="C18" s="75"/>
      <c r="D18" s="75"/>
    </row>
    <row r="19" spans="1:4">
      <c r="A19" s="77"/>
      <c r="B19" s="75"/>
      <c r="C19" s="77"/>
      <c r="D19" s="77"/>
    </row>
    <row r="20" spans="1:4">
      <c r="A20" s="77"/>
      <c r="B20" s="87"/>
      <c r="C20" s="77"/>
      <c r="D20" s="77"/>
    </row>
    <row r="21" spans="1:4">
      <c r="A21" s="77"/>
      <c r="B21" s="73"/>
      <c r="C21" s="77"/>
      <c r="D21" s="77"/>
    </row>
    <row r="22" spans="1:4">
      <c r="A22" s="47"/>
      <c r="B22" s="50"/>
      <c r="C22" s="50"/>
      <c r="D22" s="50"/>
    </row>
    <row r="23" spans="1:4">
      <c r="A23" s="47"/>
      <c r="B23" s="62"/>
      <c r="C23" s="47"/>
      <c r="D23" s="47"/>
    </row>
    <row r="24" spans="1:4">
      <c r="A24" s="47"/>
      <c r="B24" s="49"/>
      <c r="C24" s="47"/>
      <c r="D24" s="47"/>
    </row>
    <row r="25" spans="1:4">
      <c r="A25" s="47"/>
      <c r="B25" s="40"/>
      <c r="C25" s="47"/>
      <c r="D25" s="50"/>
    </row>
    <row r="26" spans="1:4">
      <c r="A26" s="47"/>
      <c r="B26" s="62"/>
      <c r="C26" s="50"/>
      <c r="D26" s="50"/>
    </row>
    <row r="27" spans="1:4">
      <c r="A27" s="47"/>
      <c r="B27" s="63"/>
      <c r="C27" s="47"/>
      <c r="D27" s="47"/>
    </row>
    <row r="28" spans="1:4">
      <c r="A28" s="47"/>
      <c r="B28" s="62"/>
      <c r="C28" s="50"/>
      <c r="D28" s="50"/>
    </row>
    <row r="29" spans="1:4">
      <c r="A29" s="47"/>
      <c r="B29" s="62"/>
      <c r="C29" s="47"/>
      <c r="D29" s="47"/>
    </row>
    <row r="30" spans="1:4">
      <c r="A30" s="47"/>
      <c r="B30" s="63"/>
      <c r="C30" s="47"/>
      <c r="D30" s="47"/>
    </row>
    <row r="31" spans="1:4">
      <c r="A31" s="47"/>
      <c r="B31" s="62"/>
      <c r="C31" s="50"/>
      <c r="D31" s="50"/>
    </row>
    <row r="32" spans="1:4">
      <c r="A32" s="51"/>
      <c r="B32" s="51"/>
      <c r="C32" s="51"/>
      <c r="D32" s="51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3"/>
  <sheetViews>
    <sheetView workbookViewId="0">
      <selection activeCell="D7" sqref="D7"/>
    </sheetView>
  </sheetViews>
  <sheetFormatPr defaultRowHeight="15"/>
  <cols>
    <col min="1" max="1" width="5.140625" customWidth="1"/>
    <col min="2" max="2" width="45.28515625" customWidth="1"/>
  </cols>
  <sheetData>
    <row r="1" spans="1:4" ht="15.75">
      <c r="A1" s="1"/>
      <c r="B1" s="67" t="s">
        <v>59</v>
      </c>
      <c r="C1" s="67"/>
      <c r="D1" s="67"/>
    </row>
    <row r="2" spans="1:4" ht="15.75">
      <c r="A2" s="6"/>
      <c r="B2" s="66" t="s">
        <v>31</v>
      </c>
      <c r="C2" s="66"/>
      <c r="D2" s="66"/>
    </row>
    <row r="3" spans="1:4" ht="15.75">
      <c r="A3" s="6"/>
      <c r="B3" s="67" t="s">
        <v>5</v>
      </c>
      <c r="C3" s="67"/>
      <c r="D3" s="67"/>
    </row>
    <row r="4" spans="1:4" ht="26.25">
      <c r="A4" s="8"/>
      <c r="B4" s="9" t="s">
        <v>0</v>
      </c>
      <c r="C4" s="8" t="s">
        <v>1</v>
      </c>
      <c r="D4" s="8" t="s">
        <v>27</v>
      </c>
    </row>
    <row r="5" spans="1:4">
      <c r="A5" s="10"/>
      <c r="B5" s="10" t="s">
        <v>66</v>
      </c>
      <c r="C5" s="10"/>
      <c r="D5" s="10"/>
    </row>
    <row r="6" spans="1:4">
      <c r="A6" s="41">
        <v>1</v>
      </c>
      <c r="B6" s="40" t="s">
        <v>67</v>
      </c>
      <c r="C6" s="52">
        <v>1546</v>
      </c>
      <c r="D6" s="41">
        <v>1546</v>
      </c>
    </row>
    <row r="7" spans="1:4">
      <c r="A7" s="50"/>
      <c r="B7" s="50"/>
      <c r="C7" s="53"/>
      <c r="D7" s="50"/>
    </row>
    <row r="8" spans="1:4">
      <c r="A8" s="47"/>
      <c r="B8" s="40"/>
      <c r="C8" s="54"/>
      <c r="D8" s="55"/>
    </row>
    <row r="9" spans="1:4">
      <c r="A9" s="56"/>
      <c r="B9" s="57"/>
      <c r="C9" s="50"/>
      <c r="D9" s="50"/>
    </row>
    <row r="10" spans="1:4">
      <c r="A10" s="58"/>
      <c r="B10" s="59"/>
      <c r="C10" s="60"/>
      <c r="D10" s="61"/>
    </row>
    <row r="11" spans="1:4">
      <c r="A11" s="47"/>
      <c r="B11" s="40"/>
      <c r="C11" s="47"/>
      <c r="D11" s="47"/>
    </row>
    <row r="12" spans="1:4">
      <c r="A12" s="47"/>
      <c r="B12" s="47"/>
      <c r="C12" s="47"/>
      <c r="D12" s="47"/>
    </row>
    <row r="13" spans="1:4">
      <c r="A13" s="47"/>
      <c r="B13" s="47"/>
      <c r="C13" s="47"/>
      <c r="D13" s="47"/>
    </row>
    <row r="14" spans="1:4">
      <c r="A14" s="47"/>
      <c r="B14" s="50"/>
      <c r="C14" s="50"/>
      <c r="D14" s="50"/>
    </row>
    <row r="15" spans="1:4">
      <c r="A15" s="47"/>
      <c r="B15" s="50"/>
      <c r="C15" s="47"/>
      <c r="D15" s="47"/>
    </row>
    <row r="16" spans="1:4">
      <c r="A16" s="47"/>
      <c r="B16" s="42"/>
      <c r="C16" s="47"/>
      <c r="D16" s="47"/>
    </row>
    <row r="17" spans="1:4">
      <c r="A17" s="47"/>
      <c r="B17" s="47"/>
      <c r="C17" s="47"/>
      <c r="D17" s="47"/>
    </row>
    <row r="18" spans="1:4">
      <c r="A18" s="47"/>
      <c r="B18" s="50"/>
      <c r="C18" s="50"/>
      <c r="D18" s="50"/>
    </row>
    <row r="19" spans="1:4">
      <c r="A19" s="47"/>
      <c r="B19" s="50"/>
      <c r="C19" s="47"/>
      <c r="D19" s="47"/>
    </row>
    <row r="20" spans="1:4">
      <c r="A20" s="47"/>
      <c r="B20" s="49"/>
      <c r="C20" s="47"/>
      <c r="D20" s="47"/>
    </row>
    <row r="21" spans="1:4">
      <c r="A21" s="47"/>
      <c r="B21" s="40"/>
      <c r="C21" s="47"/>
      <c r="D21" s="47"/>
    </row>
    <row r="22" spans="1:4">
      <c r="A22" s="47"/>
      <c r="B22" s="50"/>
      <c r="C22" s="50"/>
      <c r="D22" s="50"/>
    </row>
    <row r="23" spans="1:4">
      <c r="A23" s="47"/>
      <c r="B23" s="62"/>
      <c r="C23" s="47"/>
      <c r="D23" s="47"/>
    </row>
    <row r="24" spans="1:4">
      <c r="A24" s="47"/>
      <c r="B24" s="49"/>
      <c r="C24" s="47"/>
      <c r="D24" s="47"/>
    </row>
    <row r="25" spans="1:4">
      <c r="A25" s="47"/>
      <c r="B25" s="40"/>
      <c r="C25" s="47"/>
      <c r="D25" s="50"/>
    </row>
    <row r="26" spans="1:4">
      <c r="A26" s="47"/>
      <c r="B26" s="62"/>
      <c r="C26" s="50"/>
      <c r="D26" s="50"/>
    </row>
    <row r="27" spans="1:4">
      <c r="A27" s="47"/>
      <c r="B27" s="63"/>
      <c r="C27" s="47"/>
      <c r="D27" s="47"/>
    </row>
    <row r="28" spans="1:4">
      <c r="A28" s="47"/>
      <c r="B28" s="62"/>
      <c r="C28" s="50"/>
      <c r="D28" s="50"/>
    </row>
    <row r="29" spans="1:4">
      <c r="A29" s="47"/>
      <c r="B29" s="62"/>
      <c r="C29" s="47"/>
      <c r="D29" s="47"/>
    </row>
    <row r="30" spans="1:4">
      <c r="A30" s="47"/>
      <c r="B30" s="63"/>
      <c r="C30" s="47"/>
      <c r="D30" s="47"/>
    </row>
    <row r="31" spans="1:4">
      <c r="A31" s="47"/>
      <c r="B31" s="62"/>
      <c r="C31" s="50"/>
      <c r="D31" s="50"/>
    </row>
    <row r="32" spans="1:4">
      <c r="A32" s="51"/>
      <c r="B32" s="51"/>
      <c r="C32" s="51"/>
      <c r="D32" s="51"/>
    </row>
    <row r="33" spans="1:4">
      <c r="A33" s="51"/>
      <c r="B33" s="51"/>
      <c r="C33" s="51"/>
      <c r="D33" s="51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2"/>
  <sheetViews>
    <sheetView workbookViewId="0">
      <selection activeCell="B6" sqref="B6"/>
    </sheetView>
  </sheetViews>
  <sheetFormatPr defaultRowHeight="15"/>
  <cols>
    <col min="1" max="1" width="3.7109375" customWidth="1"/>
    <col min="2" max="2" width="49.42578125" customWidth="1"/>
    <col min="4" max="4" width="12.7109375" customWidth="1"/>
  </cols>
  <sheetData>
    <row r="1" spans="1:8" ht="21">
      <c r="A1" s="1"/>
      <c r="B1" s="67" t="s">
        <v>60</v>
      </c>
      <c r="C1" s="67"/>
      <c r="D1" s="67"/>
      <c r="E1" s="7"/>
      <c r="F1" s="7"/>
      <c r="G1" s="7"/>
      <c r="H1" s="7"/>
    </row>
    <row r="2" spans="1:8" ht="15.75">
      <c r="A2" s="6"/>
      <c r="B2" s="66" t="s">
        <v>31</v>
      </c>
      <c r="C2" s="66"/>
      <c r="D2" s="66"/>
      <c r="E2" s="1"/>
      <c r="F2" s="1"/>
      <c r="G2" s="1"/>
      <c r="H2" s="1"/>
    </row>
    <row r="3" spans="1:8" ht="15.75">
      <c r="A3" s="6"/>
      <c r="B3" s="67" t="s">
        <v>49</v>
      </c>
      <c r="C3" s="67"/>
      <c r="D3" s="67"/>
      <c r="E3" s="1"/>
      <c r="F3" s="1"/>
      <c r="G3" s="1"/>
      <c r="H3" s="1"/>
    </row>
    <row r="4" spans="1:8" ht="30">
      <c r="A4" s="28"/>
      <c r="B4" s="33" t="s">
        <v>0</v>
      </c>
      <c r="C4" s="28" t="s">
        <v>1</v>
      </c>
      <c r="D4" s="33" t="s">
        <v>27</v>
      </c>
      <c r="E4" s="1"/>
      <c r="F4" s="1"/>
      <c r="G4" s="1"/>
      <c r="H4" s="1"/>
    </row>
    <row r="5" spans="1:8">
      <c r="A5" s="28"/>
      <c r="B5" s="3" t="s">
        <v>16</v>
      </c>
      <c r="C5" s="3"/>
      <c r="D5" s="28"/>
      <c r="E5" s="1"/>
      <c r="F5" s="1"/>
      <c r="G5" s="1"/>
      <c r="H5" s="1"/>
    </row>
    <row r="6" spans="1:8" s="1" customFormat="1">
      <c r="A6" s="28">
        <v>1</v>
      </c>
      <c r="B6" s="13"/>
      <c r="C6" s="28"/>
      <c r="D6" s="3"/>
    </row>
    <row r="7" spans="1:8">
      <c r="A7" s="30"/>
      <c r="B7" s="3"/>
      <c r="C7" s="30"/>
      <c r="D7" s="30"/>
    </row>
    <row r="8" spans="1:8">
      <c r="A8" s="30"/>
      <c r="B8" s="13"/>
      <c r="C8" s="30"/>
      <c r="D8" s="14"/>
    </row>
    <row r="9" spans="1:8" s="5" customFormat="1">
      <c r="A9" s="30"/>
      <c r="B9" s="28"/>
      <c r="C9" s="30"/>
      <c r="D9" s="14"/>
    </row>
    <row r="10" spans="1:8">
      <c r="A10" s="30"/>
      <c r="B10" s="28"/>
      <c r="C10" s="30"/>
      <c r="D10" s="14"/>
    </row>
    <row r="11" spans="1:8">
      <c r="A11" s="14"/>
      <c r="B11" s="3"/>
      <c r="C11" s="14"/>
      <c r="D11" s="14"/>
    </row>
    <row r="12" spans="1:8">
      <c r="A12" s="14"/>
      <c r="B12" s="3"/>
      <c r="C12" s="14"/>
      <c r="D12" s="14"/>
    </row>
    <row r="13" spans="1:8">
      <c r="A13" s="30"/>
      <c r="B13" s="28"/>
      <c r="C13" s="30"/>
      <c r="D13" s="30"/>
    </row>
    <row r="14" spans="1:8">
      <c r="A14" s="30"/>
      <c r="B14" s="3"/>
      <c r="C14" s="14"/>
      <c r="D14" s="14"/>
    </row>
    <row r="15" spans="1:8">
      <c r="A15" s="30"/>
      <c r="B15" s="3"/>
      <c r="C15" s="30"/>
      <c r="D15" s="30"/>
    </row>
    <row r="16" spans="1:8">
      <c r="A16" s="30"/>
      <c r="B16" s="28"/>
      <c r="C16" s="30"/>
      <c r="D16" s="30"/>
    </row>
    <row r="17" spans="1:4">
      <c r="A17" s="30"/>
      <c r="B17" s="3"/>
      <c r="C17" s="14"/>
      <c r="D17" s="14"/>
    </row>
    <row r="18" spans="1:4">
      <c r="A18" s="30"/>
      <c r="B18" s="3"/>
      <c r="C18" s="14"/>
      <c r="D18" s="14"/>
    </row>
    <row r="19" spans="1:4">
      <c r="A19" s="30"/>
      <c r="B19" s="28"/>
      <c r="C19" s="30"/>
      <c r="D19" s="30"/>
    </row>
    <row r="20" spans="1:4">
      <c r="A20" s="30"/>
      <c r="B20" s="28"/>
      <c r="C20" s="30"/>
      <c r="D20" s="30"/>
    </row>
    <row r="21" spans="1:4">
      <c r="A21" s="30"/>
      <c r="B21" s="3"/>
      <c r="C21" s="14"/>
      <c r="D21" s="14"/>
    </row>
    <row r="22" spans="1:4">
      <c r="A22" s="30"/>
      <c r="B22" s="22"/>
      <c r="C22" s="30"/>
      <c r="D22" s="30"/>
    </row>
    <row r="23" spans="1:4">
      <c r="A23" s="30"/>
      <c r="B23" s="16"/>
      <c r="C23" s="30"/>
      <c r="D23" s="30"/>
    </row>
    <row r="24" spans="1:4">
      <c r="A24" s="30"/>
      <c r="B24" s="22"/>
      <c r="C24" s="14"/>
      <c r="D24" s="14"/>
    </row>
    <row r="25" spans="1:4">
      <c r="A25" s="30"/>
      <c r="B25" s="22"/>
      <c r="C25" s="30"/>
      <c r="D25" s="30"/>
    </row>
    <row r="26" spans="1:4">
      <c r="A26" s="30"/>
      <c r="B26" s="16"/>
      <c r="C26" s="30"/>
      <c r="D26" s="30"/>
    </row>
    <row r="27" spans="1:4">
      <c r="A27" s="30"/>
      <c r="B27" s="22"/>
      <c r="C27" s="14"/>
      <c r="D27" s="14"/>
    </row>
    <row r="28" spans="1:4">
      <c r="A28" s="30"/>
      <c r="B28" s="22"/>
      <c r="C28" s="30"/>
      <c r="D28" s="30"/>
    </row>
    <row r="29" spans="1:4">
      <c r="A29" s="30"/>
      <c r="B29" s="16"/>
      <c r="C29" s="30"/>
      <c r="D29" s="14"/>
    </row>
    <row r="30" spans="1:4">
      <c r="A30" s="30"/>
      <c r="B30" s="22"/>
      <c r="C30" s="14"/>
      <c r="D30" s="14"/>
    </row>
    <row r="31" spans="1:4">
      <c r="A31" s="30"/>
      <c r="B31" s="16"/>
      <c r="C31" s="30"/>
      <c r="D31" s="30"/>
    </row>
    <row r="32" spans="1:4">
      <c r="A32" s="30"/>
      <c r="B32" s="22"/>
      <c r="C32" s="14"/>
      <c r="D32" s="14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7"/>
  <sheetViews>
    <sheetView tabSelected="1" view="pageBreakPreview" zoomScale="60" zoomScaleNormal="65" workbookViewId="0">
      <selection activeCell="N23" sqref="N23"/>
    </sheetView>
  </sheetViews>
  <sheetFormatPr defaultRowHeight="15"/>
  <cols>
    <col min="1" max="1" width="28.5703125" style="1" customWidth="1"/>
    <col min="2" max="2" width="15" customWidth="1"/>
    <col min="3" max="3" width="17.140625" customWidth="1"/>
    <col min="4" max="4" width="18.7109375" customWidth="1"/>
    <col min="5" max="5" width="16.140625" customWidth="1"/>
    <col min="6" max="6" width="15.7109375" customWidth="1"/>
    <col min="7" max="7" width="14.42578125" customWidth="1"/>
    <col min="8" max="8" width="15.28515625" customWidth="1"/>
    <col min="9" max="9" width="17.42578125" customWidth="1"/>
    <col min="10" max="10" width="15.140625" customWidth="1"/>
    <col min="11" max="11" width="14.85546875" customWidth="1"/>
    <col min="12" max="13" width="15.28515625" customWidth="1"/>
    <col min="14" max="14" width="19.28515625" customWidth="1"/>
  </cols>
  <sheetData>
    <row r="1" spans="1:14" ht="15.75">
      <c r="A1" s="68" t="s">
        <v>61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1">
      <c r="A2" s="7" t="s">
        <v>31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s="12" customFormat="1" ht="20.25" customHeight="1">
      <c r="A3" s="9"/>
      <c r="B3" s="23" t="s">
        <v>2</v>
      </c>
      <c r="C3" s="23" t="s">
        <v>6</v>
      </c>
      <c r="D3" s="23" t="s">
        <v>3</v>
      </c>
      <c r="E3" s="23" t="s">
        <v>8</v>
      </c>
      <c r="F3" s="23" t="s">
        <v>9</v>
      </c>
      <c r="G3" s="23" t="s">
        <v>10</v>
      </c>
      <c r="H3" s="23" t="s">
        <v>11</v>
      </c>
      <c r="I3" s="23" t="s">
        <v>12</v>
      </c>
      <c r="J3" s="23" t="s">
        <v>13</v>
      </c>
      <c r="K3" s="23" t="s">
        <v>14</v>
      </c>
      <c r="L3" s="23" t="s">
        <v>15</v>
      </c>
      <c r="M3" s="23" t="s">
        <v>16</v>
      </c>
      <c r="N3" s="18" t="s">
        <v>17</v>
      </c>
    </row>
    <row r="4" spans="1:14" ht="39.75" customHeight="1">
      <c r="A4" s="24" t="s">
        <v>29</v>
      </c>
      <c r="B4" s="19">
        <f>B5+B6+B8</f>
        <v>2537.52</v>
      </c>
      <c r="C4" s="19">
        <f t="shared" ref="C4:N4" si="0">C5+C6+C8</f>
        <v>2537.52</v>
      </c>
      <c r="D4" s="19">
        <f t="shared" si="0"/>
        <v>2537.52</v>
      </c>
      <c r="E4" s="19">
        <f>E5+E6+E7+E8</f>
        <v>2537.52</v>
      </c>
      <c r="F4" s="19">
        <f t="shared" si="0"/>
        <v>2537.52</v>
      </c>
      <c r="G4" s="19">
        <f t="shared" si="0"/>
        <v>2537.52</v>
      </c>
      <c r="H4" s="19">
        <f t="shared" si="0"/>
        <v>2537.52</v>
      </c>
      <c r="I4" s="19">
        <f t="shared" si="0"/>
        <v>2537.52</v>
      </c>
      <c r="J4" s="19">
        <f t="shared" si="0"/>
        <v>2537.52</v>
      </c>
      <c r="K4" s="19">
        <f t="shared" si="0"/>
        <v>2537.52</v>
      </c>
      <c r="L4" s="19">
        <f t="shared" si="0"/>
        <v>2537.52</v>
      </c>
      <c r="M4" s="19">
        <f t="shared" si="0"/>
        <v>2537.52</v>
      </c>
      <c r="N4" s="19">
        <f t="shared" si="0"/>
        <v>30450.239999999994</v>
      </c>
    </row>
    <row r="5" spans="1:14" ht="39" customHeight="1">
      <c r="A5" s="24" t="s">
        <v>18</v>
      </c>
      <c r="B5" s="20">
        <v>1660.64</v>
      </c>
      <c r="C5" s="20">
        <v>1660.64</v>
      </c>
      <c r="D5" s="20">
        <v>1660.64</v>
      </c>
      <c r="E5" s="20">
        <v>1660.64</v>
      </c>
      <c r="F5" s="20">
        <v>1660.64</v>
      </c>
      <c r="G5" s="20">
        <v>1660.64</v>
      </c>
      <c r="H5" s="20">
        <v>1660.64</v>
      </c>
      <c r="I5" s="20">
        <v>1660.64</v>
      </c>
      <c r="J5" s="20">
        <v>1660.64</v>
      </c>
      <c r="K5" s="20">
        <v>1660.64</v>
      </c>
      <c r="L5" s="20">
        <v>1660.64</v>
      </c>
      <c r="M5" s="20">
        <v>1660.64</v>
      </c>
      <c r="N5" s="20">
        <f t="shared" ref="N5:N23" si="1">SUM(B5:M5)</f>
        <v>19927.679999999997</v>
      </c>
    </row>
    <row r="6" spans="1:14" ht="44.25" customHeight="1">
      <c r="A6" s="24" t="s">
        <v>36</v>
      </c>
      <c r="B6" s="20">
        <v>876.88</v>
      </c>
      <c r="C6" s="20">
        <v>876.88</v>
      </c>
      <c r="D6" s="20">
        <v>876.88</v>
      </c>
      <c r="E6" s="20">
        <v>876.88</v>
      </c>
      <c r="F6" s="20">
        <v>876.88</v>
      </c>
      <c r="G6" s="20">
        <v>876.88</v>
      </c>
      <c r="H6" s="20">
        <v>876.88</v>
      </c>
      <c r="I6" s="20">
        <v>876.88</v>
      </c>
      <c r="J6" s="20">
        <v>876.88</v>
      </c>
      <c r="K6" s="20">
        <v>876.88</v>
      </c>
      <c r="L6" s="20">
        <v>876.88</v>
      </c>
      <c r="M6" s="20">
        <v>876.88</v>
      </c>
      <c r="N6" s="20">
        <f>SUM(B6:M6)</f>
        <v>10522.559999999998</v>
      </c>
    </row>
    <row r="7" spans="1:14" ht="44.25" customHeight="1">
      <c r="A7" s="24" t="s">
        <v>68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</row>
    <row r="8" spans="1:14" ht="44.25" customHeight="1">
      <c r="A8" s="24" t="s">
        <v>34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>
        <f>SUM(B8:M8)</f>
        <v>0</v>
      </c>
    </row>
    <row r="9" spans="1:14" ht="36" customHeight="1">
      <c r="A9" s="25" t="s">
        <v>19</v>
      </c>
      <c r="B9" s="19">
        <f>B10+B11+B12+B13</f>
        <v>0</v>
      </c>
      <c r="C9" s="19">
        <f t="shared" ref="C9:M9" si="2">C10+C11+C12+C13</f>
        <v>1779.96</v>
      </c>
      <c r="D9" s="19">
        <f t="shared" si="2"/>
        <v>0</v>
      </c>
      <c r="E9" s="19">
        <f t="shared" si="2"/>
        <v>875.64</v>
      </c>
      <c r="F9" s="19">
        <f t="shared" si="2"/>
        <v>2375.0700000000002</v>
      </c>
      <c r="G9" s="19">
        <f t="shared" si="2"/>
        <v>720</v>
      </c>
      <c r="H9" s="19">
        <f t="shared" si="2"/>
        <v>1187.53</v>
      </c>
      <c r="I9" s="19">
        <f t="shared" si="2"/>
        <v>1457.5</v>
      </c>
      <c r="J9" s="19">
        <f t="shared" si="2"/>
        <v>0</v>
      </c>
      <c r="K9" s="19">
        <f t="shared" si="2"/>
        <v>1879.42</v>
      </c>
      <c r="L9" s="19">
        <f t="shared" si="2"/>
        <v>0</v>
      </c>
      <c r="M9" s="19">
        <f t="shared" si="2"/>
        <v>593.77</v>
      </c>
      <c r="N9" s="19">
        <f t="shared" si="1"/>
        <v>10868.890000000001</v>
      </c>
    </row>
    <row r="10" spans="1:14" ht="40.5" customHeight="1">
      <c r="A10" s="24" t="s">
        <v>20</v>
      </c>
      <c r="B10" s="20"/>
      <c r="C10" s="20"/>
      <c r="D10" s="20"/>
      <c r="E10" s="20"/>
      <c r="F10" s="20"/>
      <c r="G10" s="20"/>
      <c r="H10" s="20"/>
      <c r="I10" s="20">
        <v>300</v>
      </c>
      <c r="J10" s="20"/>
      <c r="K10" s="20">
        <v>300</v>
      </c>
      <c r="L10" s="20"/>
      <c r="M10" s="20"/>
      <c r="N10" s="19">
        <f t="shared" si="1"/>
        <v>600</v>
      </c>
    </row>
    <row r="11" spans="1:14" ht="45.75" customHeight="1">
      <c r="A11" s="24" t="s">
        <v>21</v>
      </c>
      <c r="B11" s="21"/>
      <c r="C11" s="20">
        <v>285.5</v>
      </c>
      <c r="D11" s="20"/>
      <c r="E11" s="20"/>
      <c r="F11" s="20"/>
      <c r="G11" s="20">
        <v>720</v>
      </c>
      <c r="H11" s="20"/>
      <c r="I11" s="20"/>
      <c r="J11" s="20"/>
      <c r="K11" s="20"/>
      <c r="L11" s="20"/>
      <c r="M11" s="20"/>
      <c r="N11" s="19">
        <f t="shared" si="1"/>
        <v>1005.5</v>
      </c>
    </row>
    <row r="12" spans="1:14" ht="45.75" customHeight="1">
      <c r="A12" s="32" t="s">
        <v>32</v>
      </c>
      <c r="B12" s="21"/>
      <c r="C12" s="20">
        <v>1494.46</v>
      </c>
      <c r="D12" s="20"/>
      <c r="E12" s="20">
        <v>875.64</v>
      </c>
      <c r="F12" s="20"/>
      <c r="G12" s="20"/>
      <c r="H12" s="20"/>
      <c r="I12" s="20">
        <v>1157.5</v>
      </c>
      <c r="J12" s="20"/>
      <c r="K12" s="20"/>
      <c r="L12" s="20"/>
      <c r="M12" s="20"/>
      <c r="N12" s="19">
        <f t="shared" si="1"/>
        <v>3527.6</v>
      </c>
    </row>
    <row r="13" spans="1:14" ht="21.75" customHeight="1">
      <c r="A13" s="24" t="s">
        <v>22</v>
      </c>
      <c r="B13" s="20"/>
      <c r="C13" s="20"/>
      <c r="D13" s="20"/>
      <c r="E13" s="20"/>
      <c r="F13" s="20">
        <v>2375.0700000000002</v>
      </c>
      <c r="G13" s="20"/>
      <c r="H13" s="20">
        <v>1187.53</v>
      </c>
      <c r="I13" s="20"/>
      <c r="J13" s="20"/>
      <c r="K13" s="20">
        <v>1579.42</v>
      </c>
      <c r="L13" s="20"/>
      <c r="M13" s="20">
        <v>593.77</v>
      </c>
      <c r="N13" s="20">
        <f t="shared" si="1"/>
        <v>5735.7900000000009</v>
      </c>
    </row>
    <row r="14" spans="1:14" ht="23.25" customHeight="1">
      <c r="A14" s="25" t="s">
        <v>23</v>
      </c>
      <c r="B14" s="19">
        <f>B15+B16+B17</f>
        <v>0</v>
      </c>
      <c r="C14" s="19">
        <f t="shared" ref="C14:M14" si="3">C15+C16+C17</f>
        <v>0</v>
      </c>
      <c r="D14" s="19">
        <f t="shared" si="3"/>
        <v>1546</v>
      </c>
      <c r="E14" s="19">
        <f t="shared" si="3"/>
        <v>0</v>
      </c>
      <c r="F14" s="19">
        <f t="shared" si="3"/>
        <v>0</v>
      </c>
      <c r="G14" s="19">
        <f t="shared" si="3"/>
        <v>0</v>
      </c>
      <c r="H14" s="19">
        <f t="shared" si="3"/>
        <v>0</v>
      </c>
      <c r="I14" s="19">
        <f t="shared" si="3"/>
        <v>0</v>
      </c>
      <c r="J14" s="19">
        <f t="shared" si="3"/>
        <v>0</v>
      </c>
      <c r="K14" s="19">
        <f t="shared" si="3"/>
        <v>0</v>
      </c>
      <c r="L14" s="19">
        <f t="shared" si="3"/>
        <v>0</v>
      </c>
      <c r="M14" s="19">
        <f t="shared" si="3"/>
        <v>4645</v>
      </c>
      <c r="N14" s="19">
        <f t="shared" si="1"/>
        <v>6191</v>
      </c>
    </row>
    <row r="15" spans="1:14" ht="42" customHeight="1">
      <c r="A15" s="24" t="s">
        <v>24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>
        <f t="shared" si="1"/>
        <v>0</v>
      </c>
    </row>
    <row r="16" spans="1:14" ht="40.5" customHeight="1">
      <c r="A16" s="24" t="s">
        <v>25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>
        <v>4645</v>
      </c>
      <c r="N16" s="20">
        <f t="shared" si="1"/>
        <v>4645</v>
      </c>
    </row>
    <row r="17" spans="1:14" ht="40.5" customHeight="1">
      <c r="A17" s="32" t="s">
        <v>33</v>
      </c>
      <c r="B17" s="20"/>
      <c r="C17" s="20"/>
      <c r="D17" s="20">
        <v>1546</v>
      </c>
      <c r="E17" s="20"/>
      <c r="F17" s="20"/>
      <c r="G17" s="20"/>
      <c r="H17" s="20"/>
      <c r="I17" s="20"/>
      <c r="J17" s="20"/>
      <c r="K17" s="20"/>
      <c r="L17" s="20"/>
      <c r="M17" s="20"/>
      <c r="N17" s="20">
        <f t="shared" si="1"/>
        <v>1546</v>
      </c>
    </row>
    <row r="18" spans="1:14" ht="40.5" customHeight="1">
      <c r="A18" s="37" t="s">
        <v>50</v>
      </c>
      <c r="B18" s="20"/>
      <c r="C18" s="20"/>
      <c r="D18" s="20"/>
      <c r="E18" s="20">
        <v>561.55999999999995</v>
      </c>
      <c r="F18" s="20">
        <v>592.76</v>
      </c>
      <c r="G18" s="20">
        <v>717.55</v>
      </c>
      <c r="H18" s="20">
        <v>1403.11</v>
      </c>
      <c r="I18" s="20">
        <v>655.16</v>
      </c>
      <c r="J18" s="20">
        <v>374.38</v>
      </c>
      <c r="K18" s="20">
        <v>686.36</v>
      </c>
      <c r="L18" s="20"/>
      <c r="M18" s="20"/>
      <c r="N18" s="20">
        <f t="shared" si="1"/>
        <v>4990.8799999999992</v>
      </c>
    </row>
    <row r="19" spans="1:14" ht="40.5" customHeight="1">
      <c r="A19" s="25" t="s">
        <v>53</v>
      </c>
      <c r="B19" s="19">
        <f>B20+B21+B22</f>
        <v>1530.5</v>
      </c>
      <c r="C19" s="19">
        <f t="shared" ref="C19:M19" si="4">C20+C21+C22</f>
        <v>463.1</v>
      </c>
      <c r="D19" s="19">
        <f t="shared" si="4"/>
        <v>584.9</v>
      </c>
      <c r="E19" s="19">
        <f t="shared" si="4"/>
        <v>328.1</v>
      </c>
      <c r="F19" s="19">
        <f t="shared" si="4"/>
        <v>-153.1</v>
      </c>
      <c r="G19" s="19">
        <f t="shared" si="4"/>
        <v>27.5</v>
      </c>
      <c r="H19" s="19">
        <f t="shared" si="4"/>
        <v>836.79</v>
      </c>
      <c r="I19" s="19">
        <f t="shared" si="4"/>
        <v>-421.34</v>
      </c>
      <c r="J19" s="19">
        <f t="shared" si="4"/>
        <v>847.14</v>
      </c>
      <c r="K19" s="19">
        <f t="shared" si="4"/>
        <v>241.96999999999997</v>
      </c>
      <c r="L19" s="19">
        <f t="shared" si="4"/>
        <v>240.41999999999996</v>
      </c>
      <c r="M19" s="19">
        <f t="shared" si="4"/>
        <v>609.56999999999994</v>
      </c>
      <c r="N19" s="19">
        <f t="shared" ref="N19:N22" si="5">SUM(B19:M19)</f>
        <v>5135.5499999999993</v>
      </c>
    </row>
    <row r="20" spans="1:14" ht="40.5" customHeight="1">
      <c r="A20" s="24" t="s">
        <v>54</v>
      </c>
      <c r="B20" s="20">
        <v>-30</v>
      </c>
      <c r="C20" s="20">
        <v>45</v>
      </c>
      <c r="D20" s="20">
        <v>90</v>
      </c>
      <c r="E20" s="20">
        <v>6</v>
      </c>
      <c r="F20" s="20">
        <v>-180</v>
      </c>
      <c r="G20" s="20">
        <v>75</v>
      </c>
      <c r="H20" s="20">
        <v>78.2</v>
      </c>
      <c r="I20" s="20">
        <v>-68</v>
      </c>
      <c r="J20" s="20">
        <v>201.5</v>
      </c>
      <c r="K20" s="20">
        <v>15.5</v>
      </c>
      <c r="L20" s="20">
        <v>403</v>
      </c>
      <c r="M20" s="20">
        <v>232.5</v>
      </c>
      <c r="N20" s="20">
        <f t="shared" si="5"/>
        <v>868.7</v>
      </c>
    </row>
    <row r="21" spans="1:14" ht="40.5" customHeight="1">
      <c r="A21" s="24" t="s">
        <v>55</v>
      </c>
      <c r="B21" s="20">
        <v>108.5</v>
      </c>
      <c r="C21" s="20">
        <v>108.5</v>
      </c>
      <c r="D21" s="20">
        <v>108.5</v>
      </c>
      <c r="E21" s="20">
        <v>108.5</v>
      </c>
      <c r="F21" s="20">
        <v>108.5</v>
      </c>
      <c r="G21" s="20">
        <v>108.5</v>
      </c>
      <c r="H21" s="20">
        <v>108.5</v>
      </c>
      <c r="I21" s="20">
        <v>108.5</v>
      </c>
      <c r="J21" s="20">
        <v>113.52</v>
      </c>
      <c r="K21" s="20">
        <v>113.52</v>
      </c>
      <c r="L21" s="20">
        <v>113.52</v>
      </c>
      <c r="M21" s="20">
        <v>113.52</v>
      </c>
      <c r="N21" s="20">
        <f t="shared" si="5"/>
        <v>1322.08</v>
      </c>
    </row>
    <row r="22" spans="1:14" ht="40.5" customHeight="1">
      <c r="A22" s="32" t="s">
        <v>56</v>
      </c>
      <c r="B22" s="20">
        <v>1452</v>
      </c>
      <c r="C22" s="20">
        <v>309.60000000000002</v>
      </c>
      <c r="D22" s="20">
        <v>386.4</v>
      </c>
      <c r="E22" s="19">
        <v>213.6</v>
      </c>
      <c r="F22" s="20">
        <v>-81.599999999999994</v>
      </c>
      <c r="G22" s="20">
        <v>-156</v>
      </c>
      <c r="H22" s="20">
        <v>650.09</v>
      </c>
      <c r="I22" s="20">
        <v>-461.84</v>
      </c>
      <c r="J22" s="20">
        <v>532.12</v>
      </c>
      <c r="K22" s="20">
        <v>112.95</v>
      </c>
      <c r="L22" s="20">
        <v>-276.10000000000002</v>
      </c>
      <c r="M22" s="20">
        <v>263.55</v>
      </c>
      <c r="N22" s="20">
        <f t="shared" si="5"/>
        <v>2944.77</v>
      </c>
    </row>
    <row r="23" spans="1:14" ht="39.75" customHeight="1">
      <c r="A23" s="25" t="s">
        <v>57</v>
      </c>
      <c r="B23" s="19">
        <v>1493.8</v>
      </c>
      <c r="C23" s="19">
        <v>1493.8</v>
      </c>
      <c r="D23" s="19">
        <v>1493.8</v>
      </c>
      <c r="E23" s="19">
        <v>1493.8</v>
      </c>
      <c r="F23" s="19">
        <v>1493.8</v>
      </c>
      <c r="G23" s="19">
        <v>1493.8</v>
      </c>
      <c r="H23" s="19">
        <v>1493.8</v>
      </c>
      <c r="I23" s="39">
        <v>1493.8</v>
      </c>
      <c r="J23" s="19">
        <v>1493.8</v>
      </c>
      <c r="K23" s="19">
        <v>1493.8</v>
      </c>
      <c r="L23" s="19">
        <v>1493.8</v>
      </c>
      <c r="M23" s="19">
        <v>1493.8</v>
      </c>
      <c r="N23" s="19">
        <f t="shared" si="1"/>
        <v>17925.599999999995</v>
      </c>
    </row>
    <row r="24" spans="1:14" ht="22.5" customHeight="1">
      <c r="A24" s="25" t="s">
        <v>26</v>
      </c>
      <c r="B24" s="19">
        <f>B4+B9+B14+B18+B23+B19</f>
        <v>5561.82</v>
      </c>
      <c r="C24" s="19">
        <f t="shared" ref="C24:N24" si="6">C4+C9+C14+C18+C23+C19</f>
        <v>6274.38</v>
      </c>
      <c r="D24" s="19">
        <f t="shared" si="6"/>
        <v>6162.2199999999993</v>
      </c>
      <c r="E24" s="19">
        <f t="shared" si="6"/>
        <v>5796.62</v>
      </c>
      <c r="F24" s="19">
        <f t="shared" si="6"/>
        <v>6846.05</v>
      </c>
      <c r="G24" s="19">
        <f t="shared" si="6"/>
        <v>5496.37</v>
      </c>
      <c r="H24" s="19">
        <f t="shared" si="6"/>
        <v>7458.75</v>
      </c>
      <c r="I24" s="19">
        <f t="shared" si="6"/>
        <v>5722.64</v>
      </c>
      <c r="J24" s="19">
        <f t="shared" si="6"/>
        <v>5252.84</v>
      </c>
      <c r="K24" s="19">
        <f t="shared" si="6"/>
        <v>6839.0700000000006</v>
      </c>
      <c r="L24" s="19">
        <f t="shared" si="6"/>
        <v>4271.74</v>
      </c>
      <c r="M24" s="19">
        <f t="shared" si="6"/>
        <v>9879.66</v>
      </c>
      <c r="N24" s="19">
        <f t="shared" si="6"/>
        <v>75562.159999999989</v>
      </c>
    </row>
    <row r="25" spans="1:14" ht="15.75" customHeight="1">
      <c r="A25" s="69" t="s">
        <v>58</v>
      </c>
      <c r="B25" s="69"/>
      <c r="C25" s="69"/>
      <c r="D25" s="26"/>
      <c r="E25" s="26"/>
      <c r="F25" s="26"/>
      <c r="G25" s="26"/>
      <c r="H25" s="26"/>
      <c r="I25" s="26"/>
      <c r="J25" s="26"/>
      <c r="K25" s="26"/>
      <c r="L25" s="71" t="s">
        <v>30</v>
      </c>
      <c r="M25" s="71"/>
      <c r="N25" s="71"/>
    </row>
    <row r="26" spans="1:14" ht="15.75">
      <c r="A26" s="27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</row>
    <row r="27" spans="1:14" ht="15.75">
      <c r="A27" s="70" t="s">
        <v>28</v>
      </c>
      <c r="B27" s="70"/>
      <c r="C27" s="70"/>
      <c r="D27" s="26"/>
      <c r="E27" s="26"/>
      <c r="F27" s="26"/>
      <c r="G27" s="26"/>
      <c r="H27" s="26"/>
      <c r="I27" s="26"/>
      <c r="J27" s="26"/>
      <c r="K27" s="26"/>
      <c r="L27" s="71" t="s">
        <v>35</v>
      </c>
      <c r="M27" s="71"/>
      <c r="N27" s="71"/>
    </row>
  </sheetData>
  <mergeCells count="5">
    <mergeCell ref="A1:N1"/>
    <mergeCell ref="A25:C25"/>
    <mergeCell ref="A27:C27"/>
    <mergeCell ref="L25:N25"/>
    <mergeCell ref="L27:N27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25"/>
  <sheetViews>
    <sheetView workbookViewId="0">
      <selection activeCell="C14" sqref="C14"/>
    </sheetView>
  </sheetViews>
  <sheetFormatPr defaultRowHeight="15"/>
  <cols>
    <col min="1" max="1" width="4.5703125" customWidth="1"/>
    <col min="2" max="2" width="6.140625" customWidth="1"/>
    <col min="3" max="3" width="45.7109375" customWidth="1"/>
    <col min="4" max="4" width="13.5703125" customWidth="1"/>
    <col min="5" max="5" width="14.5703125" customWidth="1"/>
  </cols>
  <sheetData>
    <row r="1" spans="1:5" ht="15.75">
      <c r="B1" s="38" t="s">
        <v>52</v>
      </c>
      <c r="C1" s="38"/>
    </row>
    <row r="2" spans="1:5">
      <c r="C2" t="s">
        <v>46</v>
      </c>
    </row>
    <row r="3" spans="1:5">
      <c r="B3" s="5" t="s">
        <v>37</v>
      </c>
      <c r="C3" s="5"/>
    </row>
    <row r="4" spans="1:5">
      <c r="A4" s="35" t="s">
        <v>38</v>
      </c>
      <c r="B4" s="35" t="s">
        <v>38</v>
      </c>
      <c r="C4" s="35"/>
      <c r="D4" s="35" t="s">
        <v>39</v>
      </c>
      <c r="E4" s="35" t="s">
        <v>40</v>
      </c>
    </row>
    <row r="5" spans="1:5">
      <c r="A5" s="36" t="s">
        <v>41</v>
      </c>
      <c r="B5" s="36" t="s">
        <v>42</v>
      </c>
      <c r="C5" s="36" t="s">
        <v>43</v>
      </c>
      <c r="D5" s="36" t="s">
        <v>44</v>
      </c>
      <c r="E5" s="36" t="s">
        <v>45</v>
      </c>
    </row>
    <row r="6" spans="1:5">
      <c r="A6" s="29"/>
      <c r="B6" s="29"/>
      <c r="C6" s="15"/>
      <c r="D6" s="34"/>
      <c r="E6" s="29"/>
    </row>
    <row r="7" spans="1:5">
      <c r="A7" s="29"/>
      <c r="B7" s="29"/>
      <c r="C7" s="15"/>
      <c r="D7" s="34"/>
      <c r="E7" s="29"/>
    </row>
    <row r="8" spans="1:5">
      <c r="A8" s="29"/>
      <c r="B8" s="29"/>
      <c r="C8" s="15"/>
      <c r="D8" s="34"/>
      <c r="E8" s="29"/>
    </row>
    <row r="9" spans="1:5">
      <c r="A9" s="29"/>
      <c r="B9" s="29"/>
      <c r="C9" s="15"/>
      <c r="D9" s="34"/>
      <c r="E9" s="29"/>
    </row>
    <row r="10" spans="1:5">
      <c r="A10" s="29"/>
      <c r="B10" s="29"/>
      <c r="C10" s="15"/>
      <c r="D10" s="34"/>
      <c r="E10" s="29"/>
    </row>
    <row r="11" spans="1:5">
      <c r="A11" s="29"/>
      <c r="B11" s="29"/>
      <c r="C11" s="15"/>
      <c r="D11" s="34"/>
      <c r="E11" s="29"/>
    </row>
    <row r="12" spans="1:5">
      <c r="A12" s="29"/>
      <c r="B12" s="29"/>
      <c r="C12" s="15"/>
      <c r="D12" s="34"/>
      <c r="E12" s="29"/>
    </row>
    <row r="13" spans="1:5">
      <c r="A13" s="29"/>
      <c r="B13" s="29"/>
      <c r="C13" s="15"/>
      <c r="D13" s="29"/>
      <c r="E13" s="29"/>
    </row>
    <row r="14" spans="1:5">
      <c r="A14" s="29"/>
      <c r="B14" s="29"/>
      <c r="C14" s="15"/>
      <c r="D14" s="29"/>
      <c r="E14" s="29"/>
    </row>
    <row r="15" spans="1:5">
      <c r="A15" s="29"/>
      <c r="B15" s="29"/>
      <c r="C15" s="15"/>
      <c r="D15" s="29"/>
      <c r="E15" s="29"/>
    </row>
    <row r="16" spans="1:5">
      <c r="A16" s="29"/>
      <c r="B16" s="29"/>
      <c r="C16" s="15"/>
      <c r="D16" s="29"/>
      <c r="E16" s="29"/>
    </row>
    <row r="17" spans="1:5">
      <c r="A17" s="29"/>
      <c r="B17" s="29"/>
      <c r="C17" s="15"/>
      <c r="D17" s="29"/>
      <c r="E17" s="29"/>
    </row>
    <row r="18" spans="1:5">
      <c r="A18" s="29"/>
      <c r="B18" s="29"/>
      <c r="C18" s="15"/>
      <c r="D18" s="29"/>
      <c r="E18" s="29"/>
    </row>
    <row r="19" spans="1:5">
      <c r="A19" s="29"/>
      <c r="B19" s="29"/>
      <c r="C19" s="15"/>
      <c r="D19" s="29"/>
      <c r="E19" s="29"/>
    </row>
    <row r="20" spans="1:5">
      <c r="A20" s="29"/>
      <c r="B20" s="29"/>
      <c r="C20" s="15"/>
      <c r="D20" s="29"/>
      <c r="E20" s="29"/>
    </row>
    <row r="21" spans="1:5">
      <c r="A21" s="29"/>
      <c r="B21" s="29"/>
      <c r="C21" s="15"/>
      <c r="D21" s="29"/>
      <c r="E21" s="29"/>
    </row>
    <row r="22" spans="1:5">
      <c r="A22" s="29"/>
      <c r="B22" s="29"/>
      <c r="C22" s="15"/>
      <c r="D22" s="29"/>
      <c r="E22" s="29"/>
    </row>
    <row r="23" spans="1:5">
      <c r="A23" s="29"/>
      <c r="B23" s="29"/>
      <c r="C23" s="15"/>
      <c r="D23" s="29"/>
      <c r="E23" s="29"/>
    </row>
    <row r="24" spans="1:5">
      <c r="A24" s="29"/>
      <c r="B24" s="29"/>
      <c r="C24" s="15"/>
      <c r="D24" s="29"/>
      <c r="E24" s="29"/>
    </row>
    <row r="25" spans="1:5">
      <c r="A25" s="29"/>
      <c r="B25" s="29"/>
      <c r="C25" s="15"/>
      <c r="D25" s="15"/>
      <c r="E25" s="1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D33"/>
  <sheetViews>
    <sheetView workbookViewId="0">
      <selection activeCell="D22" sqref="D22"/>
    </sheetView>
  </sheetViews>
  <sheetFormatPr defaultRowHeight="15"/>
  <cols>
    <col min="1" max="1" width="5.28515625" customWidth="1"/>
    <col min="2" max="2" width="54.85546875" customWidth="1"/>
    <col min="3" max="3" width="9.85546875" customWidth="1"/>
    <col min="4" max="4" width="10.7109375" customWidth="1"/>
  </cols>
  <sheetData>
    <row r="1" spans="1:4" ht="15.75">
      <c r="A1" s="1"/>
      <c r="B1" s="67" t="s">
        <v>62</v>
      </c>
      <c r="C1" s="67"/>
      <c r="D1" s="67"/>
    </row>
    <row r="2" spans="1:4" ht="15.75">
      <c r="A2" s="6"/>
      <c r="B2" s="66" t="s">
        <v>31</v>
      </c>
      <c r="C2" s="66"/>
      <c r="D2" s="66"/>
    </row>
    <row r="3" spans="1:4" ht="15.75">
      <c r="A3" s="6"/>
      <c r="B3" s="67" t="s">
        <v>51</v>
      </c>
      <c r="C3" s="67"/>
      <c r="D3" s="67"/>
    </row>
    <row r="4" spans="1:4" ht="30">
      <c r="A4" s="28"/>
      <c r="B4" s="33" t="s">
        <v>0</v>
      </c>
      <c r="C4" s="28" t="s">
        <v>1</v>
      </c>
      <c r="D4" s="33" t="s">
        <v>27</v>
      </c>
    </row>
    <row r="5" spans="1:4">
      <c r="A5" s="40"/>
      <c r="B5" s="41" t="s">
        <v>8</v>
      </c>
      <c r="C5" s="41"/>
      <c r="D5" s="40"/>
    </row>
    <row r="6" spans="1:4">
      <c r="A6" s="40">
        <v>1</v>
      </c>
      <c r="B6" s="40" t="s">
        <v>71</v>
      </c>
      <c r="C6" s="40">
        <v>561.55999999999995</v>
      </c>
      <c r="D6" s="41">
        <v>561.55999999999995</v>
      </c>
    </row>
    <row r="7" spans="1:4">
      <c r="A7" s="47"/>
      <c r="B7" s="41" t="s">
        <v>70</v>
      </c>
      <c r="C7" s="47">
        <v>561.55999999999995</v>
      </c>
      <c r="D7" s="47"/>
    </row>
    <row r="8" spans="1:4">
      <c r="A8" s="47"/>
      <c r="B8" s="41" t="s">
        <v>9</v>
      </c>
      <c r="C8" s="47"/>
      <c r="D8" s="50"/>
    </row>
    <row r="9" spans="1:4">
      <c r="A9" s="47">
        <v>1</v>
      </c>
      <c r="B9" s="40" t="s">
        <v>71</v>
      </c>
      <c r="C9" s="47">
        <v>592.76</v>
      </c>
      <c r="D9" s="50">
        <v>1154.32</v>
      </c>
    </row>
    <row r="10" spans="1:4">
      <c r="A10" s="47"/>
      <c r="B10" s="41" t="s">
        <v>10</v>
      </c>
      <c r="C10" s="47"/>
      <c r="D10" s="50"/>
    </row>
    <row r="11" spans="1:4">
      <c r="A11" s="50">
        <v>1</v>
      </c>
      <c r="B11" s="40" t="s">
        <v>71</v>
      </c>
      <c r="C11" s="50">
        <v>717.55</v>
      </c>
      <c r="D11" s="50">
        <v>1871.87</v>
      </c>
    </row>
    <row r="12" spans="1:4">
      <c r="A12" s="50"/>
      <c r="B12" s="41" t="s">
        <v>11</v>
      </c>
      <c r="C12" s="50"/>
      <c r="D12" s="50"/>
    </row>
    <row r="13" spans="1:4">
      <c r="A13" s="47">
        <v>1</v>
      </c>
      <c r="B13" s="40" t="s">
        <v>71</v>
      </c>
      <c r="C13" s="47">
        <v>686.36</v>
      </c>
      <c r="D13" s="47"/>
    </row>
    <row r="14" spans="1:4">
      <c r="A14" s="47">
        <v>2</v>
      </c>
      <c r="B14" s="40" t="s">
        <v>76</v>
      </c>
      <c r="C14" s="47">
        <v>716.75</v>
      </c>
      <c r="D14" s="50"/>
    </row>
    <row r="15" spans="1:4">
      <c r="A15" s="47"/>
      <c r="B15" s="41" t="s">
        <v>77</v>
      </c>
      <c r="C15" s="50">
        <f>SUM(C13:C14)</f>
        <v>1403.1100000000001</v>
      </c>
      <c r="D15" s="50">
        <v>3274.98</v>
      </c>
    </row>
    <row r="16" spans="1:4">
      <c r="A16" s="47"/>
      <c r="B16" s="41" t="s">
        <v>12</v>
      </c>
      <c r="C16" s="47"/>
      <c r="D16" s="47"/>
    </row>
    <row r="17" spans="1:4">
      <c r="A17" s="47">
        <v>1</v>
      </c>
      <c r="B17" s="40" t="s">
        <v>71</v>
      </c>
      <c r="C17" s="50">
        <v>655.16</v>
      </c>
      <c r="D17" s="50">
        <v>3930.14</v>
      </c>
    </row>
    <row r="18" spans="1:4">
      <c r="A18" s="47"/>
      <c r="B18" s="41" t="s">
        <v>13</v>
      </c>
      <c r="C18" s="50"/>
      <c r="D18" s="50"/>
    </row>
    <row r="19" spans="1:4">
      <c r="A19" s="47">
        <v>1</v>
      </c>
      <c r="B19" s="40" t="s">
        <v>71</v>
      </c>
      <c r="C19" s="50">
        <v>374.38</v>
      </c>
      <c r="D19" s="50">
        <v>4304.5200000000004</v>
      </c>
    </row>
    <row r="20" spans="1:4">
      <c r="A20" s="47"/>
      <c r="B20" s="41" t="s">
        <v>14</v>
      </c>
      <c r="C20" s="47"/>
      <c r="D20" s="47"/>
    </row>
    <row r="21" spans="1:4">
      <c r="A21" s="47">
        <v>1</v>
      </c>
      <c r="B21" s="40" t="s">
        <v>71</v>
      </c>
      <c r="C21" s="50">
        <v>686.36</v>
      </c>
      <c r="D21" s="50">
        <f>C21+D19</f>
        <v>4990.88</v>
      </c>
    </row>
    <row r="22" spans="1:4">
      <c r="A22" s="47"/>
      <c r="B22" s="48"/>
      <c r="C22" s="47"/>
      <c r="D22" s="47"/>
    </row>
    <row r="23" spans="1:4">
      <c r="A23" s="47"/>
      <c r="B23" s="49"/>
      <c r="C23" s="47"/>
      <c r="D23" s="47"/>
    </row>
    <row r="24" spans="1:4">
      <c r="A24" s="47"/>
      <c r="B24" s="48"/>
      <c r="C24" s="50"/>
      <c r="D24" s="50"/>
    </row>
    <row r="25" spans="1:4">
      <c r="A25" s="47"/>
      <c r="B25" s="48"/>
      <c r="C25" s="47"/>
      <c r="D25" s="47"/>
    </row>
    <row r="26" spans="1:4">
      <c r="A26" s="47"/>
      <c r="B26" s="49"/>
      <c r="C26" s="47"/>
      <c r="D26" s="47"/>
    </row>
    <row r="27" spans="1:4">
      <c r="A27" s="47"/>
      <c r="B27" s="48"/>
      <c r="C27" s="50"/>
      <c r="D27" s="50"/>
    </row>
    <row r="28" spans="1:4">
      <c r="A28" s="47"/>
      <c r="B28" s="48"/>
      <c r="C28" s="47"/>
      <c r="D28" s="47"/>
    </row>
    <row r="29" spans="1:4">
      <c r="A29" s="47"/>
      <c r="B29" s="49"/>
      <c r="C29" s="47"/>
      <c r="D29" s="50"/>
    </row>
    <row r="30" spans="1:4">
      <c r="A30" s="47"/>
      <c r="B30" s="48"/>
      <c r="C30" s="50"/>
      <c r="D30" s="50"/>
    </row>
    <row r="31" spans="1:4">
      <c r="A31" s="47"/>
      <c r="B31" s="49"/>
      <c r="C31" s="47"/>
      <c r="D31" s="47"/>
    </row>
    <row r="32" spans="1:4">
      <c r="A32" s="47"/>
      <c r="B32" s="48"/>
      <c r="C32" s="50"/>
      <c r="D32" s="50"/>
    </row>
    <row r="33" spans="1:4">
      <c r="A33" s="51"/>
      <c r="B33" s="51"/>
      <c r="C33" s="51"/>
      <c r="D33" s="51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ТО ин.оборуд.</vt:lpstr>
      <vt:lpstr>ТО конструкт.эл.</vt:lpstr>
      <vt:lpstr>ТО эл.оборуд.</vt:lpstr>
      <vt:lpstr>ТР конструкт.эл</vt:lpstr>
      <vt:lpstr>ТР эл.оборуд.</vt:lpstr>
      <vt:lpstr>ТР инж.об.</vt:lpstr>
      <vt:lpstr>Лиц. счет. Св. расчет</vt:lpstr>
      <vt:lpstr>заявл</vt:lpstr>
      <vt:lpstr>допол.раб.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мордухова Л.М.</cp:lastModifiedBy>
  <cp:lastPrinted>2016-01-22T01:14:27Z</cp:lastPrinted>
  <dcterms:created xsi:type="dcterms:W3CDTF">2011-07-25T05:21:17Z</dcterms:created>
  <dcterms:modified xsi:type="dcterms:W3CDTF">2021-02-08T08:23:01Z</dcterms:modified>
</cp:coreProperties>
</file>