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7" i="9" l="1"/>
  <c r="D12" i="6"/>
  <c r="D10" i="6"/>
  <c r="D25" i="9"/>
  <c r="D8" i="6"/>
  <c r="D17" i="2"/>
  <c r="C21" i="9"/>
  <c r="C17" i="9"/>
  <c r="C13" i="9"/>
  <c r="C15" i="2"/>
  <c r="E4" i="5"/>
  <c r="C10" i="1"/>
  <c r="D10" i="1" s="1"/>
  <c r="C8" i="2"/>
  <c r="M4" i="5"/>
  <c r="L4" i="5"/>
  <c r="K4" i="5"/>
  <c r="J4" i="5"/>
  <c r="I4" i="5"/>
  <c r="H4" i="5"/>
  <c r="G4" i="5"/>
  <c r="F4" i="5"/>
  <c r="D4" i="5"/>
  <c r="C4" i="5"/>
  <c r="B4" i="5"/>
  <c r="N2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B26" i="5" l="1"/>
  <c r="M26" i="5"/>
  <c r="L26" i="5"/>
  <c r="K26" i="5"/>
  <c r="J26" i="5"/>
  <c r="I26" i="5"/>
  <c r="H26" i="5"/>
  <c r="G26" i="5"/>
  <c r="F26" i="5"/>
  <c r="E26" i="5"/>
  <c r="D26" i="5"/>
  <c r="N20" i="5"/>
  <c r="C26" i="5"/>
  <c r="N6" i="5"/>
  <c r="N25" i="5"/>
  <c r="N14" i="5"/>
  <c r="N5" i="5"/>
  <c r="N4" i="5" l="1"/>
  <c r="N11" i="5"/>
  <c r="N10" i="5"/>
  <c r="N16" i="5" l="1"/>
  <c r="N17" i="5"/>
  <c r="N15" i="5"/>
  <c r="N9" i="5" l="1"/>
  <c r="N26" i="5" s="1"/>
</calcChain>
</file>

<file path=xl/sharedStrings.xml><?xml version="1.0" encoding="utf-8"?>
<sst xmlns="http://schemas.openxmlformats.org/spreadsheetml/2006/main" count="149" uniqueCount="89">
  <si>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</si>
  <si>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</si>
  <si>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</si>
  <si>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</si>
  <si>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</si>
  <si>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</si>
  <si>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</si>
  <si>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</si>
  <si>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</si>
  <si>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</si>
  <si>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</si>
  <si>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</si>
  <si>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</si>
  <si>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</si>
  <si>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</si>
  <si>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</si>
  <si>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</si>
  <si>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</si>
  <si>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</si>
  <si>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</si>
  <si>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</si>
  <si>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</si>
  <si>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</si>
  <si>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</si>
  <si>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</si>
  <si>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</si>
  <si>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</si>
  <si>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</si>
  <si>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</si>
  <si>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</si>
  <si>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</si>
  <si>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</si>
  <si>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</si>
  <si>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</si>
  <si>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</si>
  <si>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</si>
  <si>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</si>
  <si>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</si>
  <si>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</si>
  <si>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</si>
  <si>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</si>
  <si>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</si>
  <si>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</si>
  <si>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</si>
  <si>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</si>
  <si>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</si>
  <si>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</si>
  <si>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</si>
  <si>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</si>
  <si>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</si>
  <si>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</si>
  <si>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</si>
  <si>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</si>
  <si>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</si>
  <si>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</si>
  <si>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</si>
  <si>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</si>
  <si>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</si>
  <si>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</si>
  <si>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"Крокус"</t>
  </si>
  <si>
    <t>М.Расковой,89</t>
  </si>
  <si>
    <t>Лицевой счет. Сводный расчет  2020г</t>
  </si>
  <si>
    <t>Лицевой счёт  2020г</t>
  </si>
  <si>
    <t>Лицевой счёт 2020г</t>
  </si>
  <si>
    <t>Кв.№14.Замена прибора отопления</t>
  </si>
  <si>
    <t>Установка номерного знака и табличек на подъезды</t>
  </si>
  <si>
    <t>Использование автовышки для установки 1,5 часа</t>
  </si>
  <si>
    <t>ИТОГО за февраль</t>
  </si>
  <si>
    <t>Замена радиатора кв.36</t>
  </si>
  <si>
    <t>Установка манометра на ХВС</t>
  </si>
  <si>
    <t>Установлены доски объявлений</t>
  </si>
  <si>
    <t>Итого за март</t>
  </si>
  <si>
    <t>Дезинфекция</t>
  </si>
  <si>
    <t>Квартира №23 обследование отопления</t>
  </si>
  <si>
    <t>Итого за апрель</t>
  </si>
  <si>
    <t>Дезинфекция подъезда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</si>
  <si>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</si>
  <si>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</si>
  <si>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</si>
  <si>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</si>
  <si>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Покраска мусорных баков</t>
  </si>
  <si>
    <t>Итого за июль</t>
  </si>
  <si>
    <t>Итого за август</t>
  </si>
  <si>
    <t>Замена лампочек 9шт</t>
  </si>
  <si>
    <t>Кв№23 Прочистка вентиляции</t>
  </si>
  <si>
    <t>Замена светильника 2шт</t>
  </si>
  <si>
    <t>Замена светильника 1шт</t>
  </si>
  <si>
    <t>Ревизия патрона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</si>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</sst>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9" fillId="0" borderId="2" xfId="0" applyFont="1" applyBorder="1"/>
    <xf numFmtId="0" fontId="8" fillId="0" borderId="1" xfId="0" applyFont="1" applyBorder="1" applyAlignment="1">
      <alignment horizontal="left"/>
    </xf>
    <xf numFmtId="0" fontId="9" fillId="0" borderId="6" xfId="0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12" sqref="C1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8" t="s">
        <v>62</v>
      </c>
      <c r="C1" s="88"/>
      <c r="D1" s="88"/>
      <c r="E1" s="7"/>
      <c r="F1" s="7"/>
      <c r="G1" s="7"/>
      <c r="H1" s="7"/>
    </row>
    <row r="2" spans="1:8" ht="15.95" customHeight="1" x14ac:dyDescent="0.25">
      <c r="A2" s="1"/>
      <c r="B2" s="2" t="s">
        <v>60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7" t="s">
        <v>4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x14ac:dyDescent="0.25">
      <c r="A6" s="56">
        <v>1</v>
      </c>
      <c r="B6" s="56" t="s">
        <v>64</v>
      </c>
      <c r="C6" s="56">
        <v>150</v>
      </c>
      <c r="D6" s="57">
        <v>150</v>
      </c>
      <c r="E6" s="6"/>
      <c r="F6" s="1"/>
    </row>
    <row r="7" spans="1:8" x14ac:dyDescent="0.25">
      <c r="A7" s="56"/>
      <c r="B7" s="57" t="s">
        <v>5</v>
      </c>
      <c r="C7" s="56"/>
      <c r="D7" s="57"/>
      <c r="E7" s="6"/>
      <c r="F7" s="1"/>
    </row>
    <row r="8" spans="1:8" x14ac:dyDescent="0.25">
      <c r="A8" s="56">
        <v>1</v>
      </c>
      <c r="B8" s="56" t="s">
        <v>68</v>
      </c>
      <c r="C8" s="56">
        <v>600</v>
      </c>
      <c r="D8" s="57"/>
      <c r="E8" s="6"/>
      <c r="F8" s="1"/>
    </row>
    <row r="9" spans="1:8" x14ac:dyDescent="0.25">
      <c r="A9" s="56">
        <v>2</v>
      </c>
      <c r="B9" s="56" t="s">
        <v>69</v>
      </c>
      <c r="C9" s="56">
        <v>2991.4</v>
      </c>
      <c r="D9" s="56"/>
      <c r="E9" s="6"/>
      <c r="F9" s="1"/>
    </row>
    <row r="10" spans="1:8" x14ac:dyDescent="0.25">
      <c r="A10" s="56"/>
      <c r="B10" s="57" t="s">
        <v>67</v>
      </c>
      <c r="C10" s="57">
        <f>SUM(C8:C9)</f>
        <v>3591.4</v>
      </c>
      <c r="D10" s="57">
        <f>D6+C10</f>
        <v>3741.4</v>
      </c>
      <c r="E10" s="6"/>
      <c r="F10" s="1"/>
    </row>
    <row r="11" spans="1:8" x14ac:dyDescent="0.25">
      <c r="A11" s="56"/>
      <c r="B11" s="57" t="s">
        <v>7</v>
      </c>
      <c r="C11" s="56"/>
      <c r="D11" s="56"/>
      <c r="E11" s="6"/>
      <c r="F11" s="1"/>
    </row>
    <row r="12" spans="1:8" s="5" customFormat="1" x14ac:dyDescent="0.25">
      <c r="A12" s="56">
        <v>1</v>
      </c>
      <c r="B12" s="56" t="s">
        <v>73</v>
      </c>
      <c r="C12" s="56">
        <v>150</v>
      </c>
      <c r="D12" s="57"/>
      <c r="E12" s="11"/>
      <c r="F12" s="4"/>
    </row>
    <row r="13" spans="1:8" s="5" customFormat="1" x14ac:dyDescent="0.25">
      <c r="A13" s="56"/>
      <c r="B13" s="57" t="s">
        <v>74</v>
      </c>
      <c r="C13" s="57">
        <v>150</v>
      </c>
      <c r="D13" s="57">
        <v>3891.4</v>
      </c>
      <c r="E13" s="4"/>
      <c r="F13" s="4"/>
    </row>
    <row r="14" spans="1:8" x14ac:dyDescent="0.25">
      <c r="A14" s="56"/>
      <c r="B14" s="56"/>
      <c r="C14" s="56"/>
      <c r="D14" s="57"/>
      <c r="E14" s="1"/>
      <c r="F14" s="1"/>
    </row>
    <row r="15" spans="1:8" x14ac:dyDescent="0.25">
      <c r="A15" s="56"/>
      <c r="B15" s="56"/>
      <c r="C15" s="56"/>
      <c r="D15" s="56"/>
      <c r="E15" s="1"/>
      <c r="F15" s="1"/>
    </row>
    <row r="16" spans="1:8" x14ac:dyDescent="0.25">
      <c r="A16" s="56"/>
      <c r="B16" s="56"/>
      <c r="C16" s="56"/>
      <c r="D16" s="57"/>
      <c r="E16" s="1"/>
      <c r="F16" s="1"/>
    </row>
    <row r="17" spans="1:6" x14ac:dyDescent="0.25">
      <c r="A17" s="56"/>
      <c r="B17" s="57"/>
      <c r="C17" s="56"/>
      <c r="D17" s="56"/>
      <c r="E17" s="1"/>
      <c r="F17" s="1"/>
    </row>
    <row r="18" spans="1:6" x14ac:dyDescent="0.25">
      <c r="A18" s="56"/>
      <c r="B18" s="56"/>
      <c r="C18" s="56"/>
      <c r="D18" s="57"/>
      <c r="E18" s="1"/>
      <c r="F18" s="1"/>
    </row>
    <row r="19" spans="1:6" s="5" customFormat="1" x14ac:dyDescent="0.25">
      <c r="A19" s="56"/>
      <c r="B19" s="57"/>
      <c r="C19" s="56"/>
      <c r="D19" s="56"/>
      <c r="E19" s="4"/>
      <c r="F19" s="4"/>
    </row>
    <row r="20" spans="1:6" s="5" customFormat="1" x14ac:dyDescent="0.25">
      <c r="A20" s="56"/>
      <c r="B20" s="56"/>
      <c r="C20" s="56"/>
      <c r="D20" s="57"/>
      <c r="E20" s="4"/>
      <c r="F20" s="4"/>
    </row>
    <row r="21" spans="1:6" x14ac:dyDescent="0.25">
      <c r="A21" s="56"/>
      <c r="B21" s="57"/>
      <c r="C21" s="56"/>
      <c r="D21" s="56"/>
      <c r="E21" s="1"/>
      <c r="F21" s="1"/>
    </row>
    <row r="22" spans="1:6" x14ac:dyDescent="0.25">
      <c r="A22" s="56"/>
      <c r="B22" s="56"/>
      <c r="C22" s="56"/>
      <c r="D22" s="57"/>
      <c r="E22" s="1"/>
      <c r="F22" s="1"/>
    </row>
    <row r="23" spans="1:6" x14ac:dyDescent="0.25">
      <c r="A23" s="56"/>
      <c r="B23" s="57"/>
      <c r="C23" s="56"/>
      <c r="D23" s="56"/>
      <c r="E23" s="1"/>
      <c r="F23" s="1"/>
    </row>
    <row r="24" spans="1:6" x14ac:dyDescent="0.25">
      <c r="A24" s="56"/>
      <c r="B24" s="57"/>
      <c r="C24" s="56"/>
      <c r="D24" s="56"/>
      <c r="E24" s="1"/>
      <c r="F24" s="1"/>
    </row>
    <row r="25" spans="1:6" x14ac:dyDescent="0.25">
      <c r="A25" s="56"/>
      <c r="B25" s="56"/>
      <c r="C25" s="56"/>
      <c r="D25" s="56"/>
      <c r="E25" s="1"/>
      <c r="F25" s="1"/>
    </row>
    <row r="26" spans="1:6" x14ac:dyDescent="0.25">
      <c r="A26" s="56"/>
      <c r="B26" s="56"/>
      <c r="C26" s="56"/>
      <c r="D26" s="57"/>
      <c r="E26" s="1"/>
      <c r="F26" s="1"/>
    </row>
    <row r="27" spans="1:6" x14ac:dyDescent="0.25">
      <c r="A27" s="56"/>
      <c r="B27" s="57"/>
      <c r="C27" s="57"/>
      <c r="D27" s="57"/>
      <c r="E27" s="1"/>
      <c r="F27" s="1"/>
    </row>
    <row r="28" spans="1:6" x14ac:dyDescent="0.25">
      <c r="A28" s="56"/>
      <c r="B28" s="58"/>
      <c r="C28" s="56"/>
      <c r="D28" s="56"/>
      <c r="E28" s="1"/>
      <c r="F28" s="1"/>
    </row>
    <row r="29" spans="1:6" x14ac:dyDescent="0.25">
      <c r="A29" s="59"/>
      <c r="B29" s="59"/>
      <c r="C29" s="59"/>
      <c r="D29" s="59"/>
    </row>
    <row r="30" spans="1:6" x14ac:dyDescent="0.25">
      <c r="A30" s="59"/>
      <c r="B30" s="59"/>
      <c r="C30" s="59"/>
      <c r="D30" s="59"/>
    </row>
    <row r="31" spans="1:6" x14ac:dyDescent="0.25">
      <c r="A31" s="59"/>
      <c r="B31" s="59"/>
      <c r="C31" s="59"/>
      <c r="D31" s="59"/>
    </row>
    <row r="32" spans="1:6" x14ac:dyDescent="0.25">
      <c r="A32" s="59"/>
      <c r="B32" s="59"/>
      <c r="C32" s="59"/>
      <c r="D32" s="59"/>
    </row>
    <row r="33" spans="1:4" x14ac:dyDescent="0.25">
      <c r="A33" s="59"/>
      <c r="B33" s="59"/>
      <c r="C33" s="59"/>
      <c r="D33" s="59"/>
    </row>
    <row r="34" spans="1:4" x14ac:dyDescent="0.25">
      <c r="A34" s="59"/>
      <c r="B34" s="59"/>
      <c r="C34" s="59"/>
      <c r="D34" s="59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  <row r="38" spans="1:4" x14ac:dyDescent="0.25">
      <c r="A38" s="59"/>
      <c r="B38" s="59"/>
      <c r="C38" s="59"/>
      <c r="D38" s="59"/>
    </row>
    <row r="39" spans="1:4" x14ac:dyDescent="0.25">
      <c r="A39" s="59"/>
      <c r="B39" s="59"/>
      <c r="C39" s="59"/>
      <c r="D39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8" t="s">
        <v>62</v>
      </c>
      <c r="C1" s="88"/>
      <c r="D1" s="88"/>
      <c r="E1" s="7"/>
      <c r="F1" s="7"/>
      <c r="G1" s="7"/>
    </row>
    <row r="2" spans="1:15" ht="15.95" customHeight="1" x14ac:dyDescent="0.25">
      <c r="A2" s="1"/>
      <c r="B2" s="2" t="s">
        <v>60</v>
      </c>
      <c r="C2" s="38"/>
      <c r="D2" s="38"/>
      <c r="E2" s="1"/>
      <c r="F2" s="1"/>
      <c r="G2" s="1"/>
    </row>
    <row r="3" spans="1:15" ht="15.95" customHeight="1" x14ac:dyDescent="0.25">
      <c r="A3" s="1"/>
      <c r="B3" s="87" t="s">
        <v>6</v>
      </c>
      <c r="C3" s="87"/>
      <c r="D3" s="87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5</v>
      </c>
      <c r="C5" s="8"/>
      <c r="D5" s="8"/>
      <c r="E5" s="1"/>
      <c r="F5" s="1"/>
      <c r="G5" s="1"/>
    </row>
    <row r="6" spans="1:15" ht="30" x14ac:dyDescent="0.25">
      <c r="A6" s="60">
        <v>1</v>
      </c>
      <c r="B6" s="56" t="s">
        <v>65</v>
      </c>
      <c r="C6" s="60">
        <v>3428.95</v>
      </c>
      <c r="D6" s="61"/>
      <c r="E6" s="1"/>
      <c r="F6" s="1"/>
      <c r="G6" s="1"/>
    </row>
    <row r="7" spans="1:15" s="1" customFormat="1" x14ac:dyDescent="0.25">
      <c r="A7" s="56">
        <v>2</v>
      </c>
      <c r="B7" s="56" t="s">
        <v>66</v>
      </c>
      <c r="C7" s="56">
        <v>2250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6"/>
      <c r="B8" s="57" t="s">
        <v>67</v>
      </c>
      <c r="C8" s="57">
        <f>SUM(C6:C7)</f>
        <v>5678.95</v>
      </c>
      <c r="D8" s="57">
        <v>5678.95</v>
      </c>
      <c r="F8" s="47"/>
      <c r="H8"/>
      <c r="I8"/>
      <c r="J8"/>
      <c r="K8"/>
      <c r="L8"/>
      <c r="M8"/>
      <c r="N8"/>
      <c r="O8"/>
    </row>
    <row r="9" spans="1:15" s="4" customFormat="1" x14ac:dyDescent="0.25">
      <c r="A9" s="56"/>
      <c r="B9" s="57" t="s">
        <v>3</v>
      </c>
      <c r="C9" s="56"/>
      <c r="D9" s="57"/>
      <c r="H9"/>
      <c r="I9"/>
      <c r="J9"/>
      <c r="K9"/>
      <c r="L9"/>
      <c r="M9"/>
      <c r="N9"/>
      <c r="O9"/>
    </row>
    <row r="10" spans="1:15" s="4" customFormat="1" x14ac:dyDescent="0.25">
      <c r="A10" s="56">
        <v>1</v>
      </c>
      <c r="B10" s="56" t="s">
        <v>70</v>
      </c>
      <c r="C10" s="56">
        <v>920</v>
      </c>
      <c r="D10" s="57"/>
      <c r="H10"/>
      <c r="I10"/>
      <c r="J10"/>
      <c r="K10"/>
      <c r="L10"/>
      <c r="M10"/>
      <c r="N10"/>
      <c r="O10"/>
    </row>
    <row r="11" spans="1:15" x14ac:dyDescent="0.25">
      <c r="A11" s="62"/>
      <c r="B11" s="63" t="s">
        <v>71</v>
      </c>
      <c r="C11" s="62">
        <v>920</v>
      </c>
      <c r="D11" s="65">
        <v>6598.95</v>
      </c>
    </row>
    <row r="12" spans="1:15" x14ac:dyDescent="0.25">
      <c r="A12" s="62"/>
      <c r="B12" s="63" t="s">
        <v>9</v>
      </c>
      <c r="C12" s="62"/>
      <c r="D12" s="62"/>
    </row>
    <row r="13" spans="1:15" x14ac:dyDescent="0.25">
      <c r="A13" s="62">
        <v>1</v>
      </c>
      <c r="B13" s="64" t="s">
        <v>76</v>
      </c>
      <c r="C13" s="62">
        <v>105</v>
      </c>
      <c r="D13" s="62"/>
    </row>
    <row r="14" spans="1:15" x14ac:dyDescent="0.25">
      <c r="A14" s="62">
        <v>2</v>
      </c>
      <c r="B14" s="64" t="s">
        <v>77</v>
      </c>
      <c r="C14" s="62">
        <v>201</v>
      </c>
      <c r="D14" s="65"/>
    </row>
    <row r="15" spans="1:15" x14ac:dyDescent="0.25">
      <c r="A15" s="62"/>
      <c r="B15" s="63" t="s">
        <v>78</v>
      </c>
      <c r="C15" s="65">
        <f>SUM(C13:C14)</f>
        <v>306</v>
      </c>
      <c r="D15" s="65">
        <v>6904.95</v>
      </c>
    </row>
    <row r="16" spans="1:15" x14ac:dyDescent="0.25">
      <c r="A16" s="62"/>
      <c r="B16" s="63" t="s">
        <v>13</v>
      </c>
      <c r="C16" s="62"/>
      <c r="D16" s="62"/>
    </row>
    <row r="17" spans="1:4" x14ac:dyDescent="0.25">
      <c r="A17" s="62">
        <v>1</v>
      </c>
      <c r="B17" s="64" t="s">
        <v>84</v>
      </c>
      <c r="C17" s="62">
        <v>1200</v>
      </c>
      <c r="D17" s="65">
        <f>C17+D15</f>
        <v>8104.95</v>
      </c>
    </row>
    <row r="18" spans="1:4" x14ac:dyDescent="0.25">
      <c r="A18" s="62"/>
      <c r="B18" s="64"/>
      <c r="C18" s="62"/>
      <c r="D18" s="62"/>
    </row>
    <row r="19" spans="1:4" x14ac:dyDescent="0.25">
      <c r="A19" s="62"/>
      <c r="B19" s="64"/>
      <c r="C19" s="62"/>
      <c r="D19" s="62"/>
    </row>
    <row r="20" spans="1:4" x14ac:dyDescent="0.25">
      <c r="A20" s="62"/>
      <c r="B20" s="64"/>
      <c r="C20" s="62"/>
      <c r="D20" s="62"/>
    </row>
    <row r="21" spans="1:4" x14ac:dyDescent="0.25">
      <c r="A21" s="62"/>
      <c r="B21" s="64"/>
      <c r="C21" s="62"/>
      <c r="D21" s="62"/>
    </row>
    <row r="22" spans="1:4" x14ac:dyDescent="0.25">
      <c r="A22" s="62"/>
      <c r="B22" s="64"/>
      <c r="C22" s="62"/>
      <c r="D22" s="62"/>
    </row>
    <row r="23" spans="1:4" x14ac:dyDescent="0.25">
      <c r="A23" s="62"/>
      <c r="B23" s="64"/>
      <c r="C23" s="62"/>
      <c r="D23" s="62"/>
    </row>
    <row r="24" spans="1:4" x14ac:dyDescent="0.25">
      <c r="A24" s="62"/>
      <c r="B24" s="64"/>
      <c r="C24" s="62"/>
      <c r="D24" s="62"/>
    </row>
    <row r="25" spans="1:4" x14ac:dyDescent="0.25">
      <c r="A25" s="62"/>
      <c r="B25" s="64"/>
      <c r="C25" s="62"/>
      <c r="D25" s="62"/>
    </row>
    <row r="26" spans="1:4" x14ac:dyDescent="0.25">
      <c r="A26" s="62"/>
      <c r="B26" s="64"/>
      <c r="C26" s="62"/>
      <c r="D26" s="62"/>
    </row>
    <row r="27" spans="1:4" x14ac:dyDescent="0.25">
      <c r="A27" s="62"/>
      <c r="B27" s="64"/>
      <c r="C27" s="62"/>
      <c r="D27" s="62"/>
    </row>
    <row r="28" spans="1:4" x14ac:dyDescent="0.25">
      <c r="A28" s="62"/>
      <c r="B28" s="64"/>
      <c r="C28" s="62"/>
      <c r="D28" s="62"/>
    </row>
    <row r="29" spans="1:4" x14ac:dyDescent="0.25">
      <c r="A29" s="62"/>
      <c r="B29" s="64"/>
      <c r="C29" s="62"/>
      <c r="D29" s="62"/>
    </row>
    <row r="30" spans="1:4" x14ac:dyDescent="0.25">
      <c r="A30" s="62"/>
      <c r="B30" s="64"/>
      <c r="C30" s="62"/>
      <c r="D30" s="62"/>
    </row>
    <row r="31" spans="1:4" x14ac:dyDescent="0.25">
      <c r="A31" s="62"/>
      <c r="B31" s="63"/>
      <c r="C31" s="65"/>
      <c r="D31" s="6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8" t="s">
        <v>62</v>
      </c>
      <c r="C1" s="88"/>
      <c r="D1" s="88"/>
    </row>
    <row r="2" spans="1:4" ht="15.75" x14ac:dyDescent="0.25">
      <c r="A2" s="1"/>
      <c r="B2" s="2" t="s">
        <v>60</v>
      </c>
      <c r="C2" s="38"/>
      <c r="D2" s="38"/>
    </row>
    <row r="3" spans="1:4" ht="15.75" x14ac:dyDescent="0.25">
      <c r="A3" s="1"/>
      <c r="B3" s="87" t="s">
        <v>34</v>
      </c>
      <c r="C3" s="87"/>
      <c r="D3" s="87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6"/>
      <c r="B5" s="57" t="s">
        <v>12</v>
      </c>
      <c r="C5" s="56"/>
      <c r="D5" s="56"/>
    </row>
    <row r="6" spans="1:4" x14ac:dyDescent="0.25">
      <c r="A6" s="56">
        <v>1</v>
      </c>
      <c r="B6" s="56" t="s">
        <v>83</v>
      </c>
      <c r="C6" s="86">
        <v>290</v>
      </c>
      <c r="D6" s="57">
        <v>290</v>
      </c>
    </row>
    <row r="7" spans="1:4" x14ac:dyDescent="0.25">
      <c r="A7" s="56"/>
      <c r="B7" s="57" t="s">
        <v>13</v>
      </c>
      <c r="C7" s="66"/>
      <c r="D7" s="57"/>
    </row>
    <row r="8" spans="1:4" x14ac:dyDescent="0.25">
      <c r="A8" s="56">
        <v>1</v>
      </c>
      <c r="B8" s="56" t="s">
        <v>85</v>
      </c>
      <c r="C8" s="66">
        <v>1685.5</v>
      </c>
      <c r="D8" s="57">
        <f>C8+D6</f>
        <v>1975.5</v>
      </c>
    </row>
    <row r="9" spans="1:4" x14ac:dyDescent="0.25">
      <c r="A9" s="56"/>
      <c r="B9" s="57" t="s">
        <v>14</v>
      </c>
      <c r="C9" s="56"/>
      <c r="D9" s="57"/>
    </row>
    <row r="10" spans="1:4" x14ac:dyDescent="0.25">
      <c r="A10" s="56">
        <v>1</v>
      </c>
      <c r="B10" s="56" t="s">
        <v>86</v>
      </c>
      <c r="C10" s="56">
        <v>613.38</v>
      </c>
      <c r="D10" s="57">
        <f>C10+D8</f>
        <v>2588.88</v>
      </c>
    </row>
    <row r="11" spans="1:4" x14ac:dyDescent="0.25">
      <c r="A11" s="56"/>
      <c r="B11" s="57" t="s">
        <v>15</v>
      </c>
      <c r="C11" s="56"/>
      <c r="D11" s="57"/>
    </row>
    <row r="12" spans="1:4" x14ac:dyDescent="0.25">
      <c r="A12" s="56">
        <v>1</v>
      </c>
      <c r="B12" s="56" t="s">
        <v>87</v>
      </c>
      <c r="C12" s="56">
        <v>71.38</v>
      </c>
      <c r="D12" s="57">
        <f>C12+D10</f>
        <v>2660.26</v>
      </c>
    </row>
    <row r="13" spans="1:4" x14ac:dyDescent="0.25">
      <c r="A13" s="56"/>
      <c r="B13" s="56"/>
      <c r="C13" s="56"/>
      <c r="D13" s="56"/>
    </row>
    <row r="14" spans="1:4" x14ac:dyDescent="0.25">
      <c r="A14" s="56"/>
      <c r="B14" s="56"/>
      <c r="C14" s="56"/>
      <c r="D14" s="57"/>
    </row>
    <row r="15" spans="1:4" x14ac:dyDescent="0.25">
      <c r="A15" s="56"/>
      <c r="B15" s="56"/>
      <c r="C15" s="57"/>
      <c r="D15" s="57"/>
    </row>
    <row r="16" spans="1:4" x14ac:dyDescent="0.25">
      <c r="A16" s="56"/>
      <c r="B16" s="57"/>
      <c r="C16" s="56"/>
      <c r="D16" s="56"/>
    </row>
    <row r="17" spans="1:4" x14ac:dyDescent="0.25">
      <c r="A17" s="56"/>
      <c r="B17" s="56"/>
      <c r="C17" s="56"/>
      <c r="D17" s="57"/>
    </row>
    <row r="18" spans="1:4" x14ac:dyDescent="0.25">
      <c r="A18" s="56"/>
      <c r="B18" s="56"/>
      <c r="C18" s="56"/>
      <c r="D18" s="56"/>
    </row>
    <row r="19" spans="1:4" x14ac:dyDescent="0.25">
      <c r="A19" s="56"/>
      <c r="B19" s="56"/>
      <c r="C19" s="56"/>
      <c r="D19" s="56"/>
    </row>
    <row r="20" spans="1:4" x14ac:dyDescent="0.25">
      <c r="A20" s="56"/>
      <c r="B20" s="56"/>
      <c r="C20" s="56"/>
      <c r="D20" s="57"/>
    </row>
    <row r="21" spans="1:4" x14ac:dyDescent="0.25">
      <c r="A21" s="56"/>
      <c r="B21" s="56"/>
      <c r="C21" s="56"/>
      <c r="D21" s="57"/>
    </row>
    <row r="22" spans="1:4" x14ac:dyDescent="0.25">
      <c r="A22" s="56"/>
      <c r="B22" s="57"/>
      <c r="C22" s="56"/>
      <c r="D22" s="57"/>
    </row>
    <row r="23" spans="1:4" x14ac:dyDescent="0.25">
      <c r="A23" s="56"/>
      <c r="B23" s="57"/>
      <c r="C23" s="56"/>
      <c r="D23" s="57"/>
    </row>
    <row r="24" spans="1:4" x14ac:dyDescent="0.25">
      <c r="A24" s="56"/>
      <c r="B24" s="56"/>
      <c r="C24" s="56"/>
      <c r="D24" s="57"/>
    </row>
    <row r="25" spans="1:4" x14ac:dyDescent="0.25">
      <c r="A25" s="57"/>
      <c r="B25" s="56"/>
      <c r="C25" s="56"/>
      <c r="D25" s="57"/>
    </row>
    <row r="26" spans="1:4" x14ac:dyDescent="0.25">
      <c r="A26" s="56"/>
      <c r="B26" s="56"/>
      <c r="C26" s="56"/>
      <c r="D26" s="56"/>
    </row>
    <row r="27" spans="1:4" x14ac:dyDescent="0.25">
      <c r="A27" s="56"/>
      <c r="B27" s="56"/>
      <c r="C27" s="56"/>
      <c r="D27" s="57"/>
    </row>
    <row r="28" spans="1:4" x14ac:dyDescent="0.25">
      <c r="A28" s="56"/>
      <c r="B28" s="56"/>
      <c r="C28" s="56"/>
      <c r="D28" s="57"/>
    </row>
    <row r="29" spans="1:4" x14ac:dyDescent="0.25">
      <c r="A29" s="56"/>
      <c r="B29" s="56"/>
      <c r="C29" s="56"/>
      <c r="D29" s="57"/>
    </row>
    <row r="30" spans="1:4" x14ac:dyDescent="0.25">
      <c r="A30" s="56"/>
      <c r="B30" s="56"/>
      <c r="C30" s="56"/>
      <c r="D30" s="57"/>
    </row>
    <row r="31" spans="1:4" x14ac:dyDescent="0.25">
      <c r="A31" s="56"/>
      <c r="B31" s="56"/>
      <c r="C31" s="56"/>
      <c r="D31" s="57"/>
    </row>
    <row r="32" spans="1:4" x14ac:dyDescent="0.25">
      <c r="A32" s="56"/>
      <c r="B32" s="56"/>
      <c r="C32" s="56"/>
      <c r="D32" s="57"/>
    </row>
    <row r="33" spans="1:4" x14ac:dyDescent="0.25">
      <c r="A33" s="56"/>
      <c r="B33" s="56"/>
      <c r="C33" s="56"/>
      <c r="D33" s="57"/>
    </row>
    <row r="34" spans="1:4" x14ac:dyDescent="0.25">
      <c r="A34" s="56"/>
      <c r="B34" s="56"/>
      <c r="C34" s="56"/>
      <c r="D34" s="57"/>
    </row>
    <row r="35" spans="1:4" x14ac:dyDescent="0.25">
      <c r="A35" s="56"/>
      <c r="B35" s="57"/>
      <c r="C35" s="56"/>
      <c r="D35" s="57"/>
    </row>
    <row r="36" spans="1:4" x14ac:dyDescent="0.25">
      <c r="A36" s="56"/>
      <c r="B36" s="56"/>
      <c r="C36" s="56"/>
      <c r="D36" s="57"/>
    </row>
    <row r="37" spans="1:4" x14ac:dyDescent="0.25">
      <c r="A37" s="62"/>
      <c r="B37" s="64"/>
      <c r="C37" s="62"/>
      <c r="D37" s="65"/>
    </row>
    <row r="38" spans="1:4" x14ac:dyDescent="0.25">
      <c r="A38" s="62"/>
      <c r="B38" s="63"/>
      <c r="C38" s="62"/>
      <c r="D38" s="65"/>
    </row>
    <row r="39" spans="1:4" x14ac:dyDescent="0.25">
      <c r="A39" s="62"/>
      <c r="B39" s="63"/>
      <c r="C39" s="62"/>
      <c r="D39" s="62"/>
    </row>
    <row r="40" spans="1:4" x14ac:dyDescent="0.25">
      <c r="A40" s="62"/>
      <c r="B40" s="56"/>
      <c r="C40" s="62"/>
      <c r="D40" s="62"/>
    </row>
    <row r="41" spans="1:4" x14ac:dyDescent="0.25">
      <c r="A41" s="62"/>
      <c r="B41" s="56"/>
      <c r="C41" s="62"/>
      <c r="D41" s="62"/>
    </row>
    <row r="42" spans="1:4" x14ac:dyDescent="0.25">
      <c r="A42" s="62"/>
      <c r="B42" s="56"/>
      <c r="C42" s="62"/>
      <c r="D42" s="65"/>
    </row>
    <row r="43" spans="1:4" x14ac:dyDescent="0.25">
      <c r="A43" s="62"/>
      <c r="B43" s="57"/>
      <c r="C43" s="62"/>
      <c r="D43" s="62"/>
    </row>
    <row r="44" spans="1:4" x14ac:dyDescent="0.25">
      <c r="A44" s="62"/>
      <c r="B44" s="56"/>
      <c r="C44" s="62"/>
      <c r="D44" s="62"/>
    </row>
    <row r="45" spans="1:4" x14ac:dyDescent="0.25">
      <c r="A45" s="62"/>
      <c r="B45" s="56"/>
      <c r="C45" s="62"/>
      <c r="D45" s="62"/>
    </row>
    <row r="46" spans="1:4" x14ac:dyDescent="0.25">
      <c r="A46" s="62"/>
      <c r="B46" s="56"/>
      <c r="C46" s="62"/>
      <c r="D46" s="62"/>
    </row>
    <row r="47" spans="1:4" x14ac:dyDescent="0.25">
      <c r="A47" s="62"/>
      <c r="B47" s="64"/>
      <c r="C47" s="62"/>
      <c r="D47" s="65"/>
    </row>
    <row r="48" spans="1:4" x14ac:dyDescent="0.25">
      <c r="A48" s="62"/>
      <c r="B48" s="63"/>
      <c r="C48" s="62"/>
      <c r="D48" s="65"/>
    </row>
    <row r="49" spans="1:4" x14ac:dyDescent="0.25">
      <c r="A49" s="62"/>
      <c r="B49" s="64"/>
      <c r="C49" s="62"/>
      <c r="D49" s="65"/>
    </row>
    <row r="50" spans="1:4" x14ac:dyDescent="0.25">
      <c r="A50" s="62"/>
      <c r="B50" s="64"/>
      <c r="C50" s="62"/>
      <c r="D50" s="65"/>
    </row>
    <row r="51" spans="1:4" x14ac:dyDescent="0.25">
      <c r="A51" s="62"/>
      <c r="B51" s="64"/>
      <c r="C51" s="62"/>
      <c r="D51" s="65"/>
    </row>
    <row r="52" spans="1:4" x14ac:dyDescent="0.25">
      <c r="A52" s="62"/>
      <c r="B52" s="64"/>
      <c r="C52" s="62"/>
      <c r="D52" s="65"/>
    </row>
    <row r="53" spans="1:4" x14ac:dyDescent="0.25">
      <c r="A53" s="62"/>
      <c r="B53" s="64"/>
      <c r="C53" s="62"/>
      <c r="D53" s="65"/>
    </row>
    <row r="54" spans="1:4" x14ac:dyDescent="0.25">
      <c r="A54" s="62"/>
      <c r="B54" s="64"/>
      <c r="C54" s="62"/>
      <c r="D54" s="62"/>
    </row>
    <row r="55" spans="1:4" x14ac:dyDescent="0.25">
      <c r="A55" s="62"/>
      <c r="B55" s="64"/>
      <c r="C55" s="62"/>
      <c r="D55" s="62"/>
    </row>
    <row r="56" spans="1:4" x14ac:dyDescent="0.25">
      <c r="A56" s="62"/>
      <c r="B56" s="63"/>
      <c r="C56" s="65"/>
      <c r="D56" s="65"/>
    </row>
    <row r="57" spans="1:4" x14ac:dyDescent="0.25">
      <c r="A57" s="62"/>
      <c r="B57" s="63"/>
      <c r="C57" s="62"/>
      <c r="D57" s="62"/>
    </row>
    <row r="58" spans="1:4" x14ac:dyDescent="0.25">
      <c r="A58" s="62"/>
      <c r="B58" s="64"/>
      <c r="C58" s="62"/>
      <c r="D58" s="62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" sqref="B1:D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7" t="s">
        <v>62</v>
      </c>
      <c r="C1" s="87"/>
      <c r="D1" s="87"/>
      <c r="E1" s="7"/>
      <c r="F1" s="7"/>
      <c r="G1" s="7"/>
      <c r="H1" s="7"/>
    </row>
    <row r="2" spans="1:8" ht="21.6" customHeight="1" x14ac:dyDescent="0.25">
      <c r="A2" s="6"/>
      <c r="B2" s="89" t="s">
        <v>60</v>
      </c>
      <c r="C2" s="89"/>
      <c r="D2" s="89"/>
      <c r="E2" s="1"/>
      <c r="F2" s="1"/>
      <c r="G2" s="1"/>
      <c r="H2" s="1"/>
    </row>
    <row r="3" spans="1:8" ht="17.25" customHeight="1" x14ac:dyDescent="0.25">
      <c r="A3" s="6"/>
      <c r="B3" s="87" t="s">
        <v>35</v>
      </c>
      <c r="C3" s="87"/>
      <c r="D3" s="87"/>
      <c r="E3" s="1"/>
      <c r="F3" s="1"/>
      <c r="G3" s="1"/>
      <c r="H3" s="1"/>
    </row>
    <row r="4" spans="1:8" x14ac:dyDescent="0.25">
      <c r="A4" s="60"/>
      <c r="B4" s="80" t="s">
        <v>0</v>
      </c>
      <c r="C4" s="60" t="s">
        <v>1</v>
      </c>
      <c r="D4" s="60" t="s">
        <v>26</v>
      </c>
      <c r="E4" s="1"/>
      <c r="F4" s="1"/>
      <c r="G4" s="1"/>
      <c r="H4" s="1"/>
    </row>
    <row r="5" spans="1:8" x14ac:dyDescent="0.25">
      <c r="A5" s="61"/>
      <c r="B5" s="57"/>
      <c r="C5" s="61"/>
      <c r="D5" s="61"/>
      <c r="E5" s="1"/>
      <c r="F5" s="1"/>
      <c r="G5" s="1"/>
      <c r="H5" s="1"/>
    </row>
    <row r="6" spans="1:8" x14ac:dyDescent="0.25">
      <c r="A6" s="56"/>
      <c r="B6" s="56"/>
      <c r="C6" s="66"/>
      <c r="D6" s="57"/>
    </row>
    <row r="7" spans="1:8" x14ac:dyDescent="0.25">
      <c r="A7" s="62"/>
      <c r="B7" s="62"/>
      <c r="C7" s="71"/>
      <c r="D7" s="65"/>
    </row>
    <row r="8" spans="1:8" x14ac:dyDescent="0.25">
      <c r="A8" s="62"/>
      <c r="B8" s="56"/>
      <c r="C8" s="71"/>
      <c r="D8" s="72"/>
    </row>
    <row r="9" spans="1:8" x14ac:dyDescent="0.25">
      <c r="A9" s="73"/>
      <c r="B9" s="74"/>
      <c r="C9" s="65"/>
      <c r="D9" s="65"/>
    </row>
    <row r="10" spans="1:8" x14ac:dyDescent="0.25">
      <c r="A10" s="75"/>
      <c r="B10" s="76"/>
      <c r="C10" s="77"/>
      <c r="D10" s="78"/>
    </row>
    <row r="11" spans="1:8" x14ac:dyDescent="0.25">
      <c r="A11" s="62"/>
      <c r="B11" s="56"/>
      <c r="C11" s="62"/>
      <c r="D11" s="62"/>
    </row>
    <row r="12" spans="1:8" x14ac:dyDescent="0.25">
      <c r="A12" s="62"/>
      <c r="B12" s="62"/>
      <c r="C12" s="62"/>
      <c r="D12" s="62"/>
    </row>
    <row r="13" spans="1:8" x14ac:dyDescent="0.25">
      <c r="A13" s="62"/>
      <c r="B13" s="62"/>
      <c r="C13" s="62"/>
      <c r="D13" s="65"/>
    </row>
    <row r="14" spans="1:8" x14ac:dyDescent="0.25">
      <c r="A14" s="62"/>
      <c r="B14" s="65"/>
      <c r="C14" s="65"/>
      <c r="D14" s="65"/>
    </row>
    <row r="15" spans="1:8" x14ac:dyDescent="0.25">
      <c r="A15" s="62"/>
      <c r="B15" s="62"/>
      <c r="C15" s="62"/>
      <c r="D15" s="65"/>
    </row>
    <row r="16" spans="1:8" x14ac:dyDescent="0.25">
      <c r="A16" s="62"/>
      <c r="B16" s="58"/>
      <c r="C16" s="62"/>
      <c r="D16" s="62"/>
    </row>
    <row r="17" spans="1:4" x14ac:dyDescent="0.25">
      <c r="A17" s="62"/>
      <c r="B17" s="62"/>
      <c r="C17" s="62"/>
      <c r="D17" s="62"/>
    </row>
    <row r="18" spans="1:4" x14ac:dyDescent="0.25">
      <c r="A18" s="62"/>
      <c r="B18" s="62"/>
      <c r="C18" s="62"/>
      <c r="D18" s="65"/>
    </row>
    <row r="19" spans="1:4" x14ac:dyDescent="0.25">
      <c r="A19" s="62"/>
      <c r="B19" s="62"/>
      <c r="C19" s="62"/>
      <c r="D19" s="62"/>
    </row>
    <row r="20" spans="1:4" x14ac:dyDescent="0.25">
      <c r="A20" s="62"/>
      <c r="B20" s="64"/>
      <c r="C20" s="62"/>
      <c r="D20" s="65"/>
    </row>
    <row r="21" spans="1:4" x14ac:dyDescent="0.25">
      <c r="A21" s="62"/>
      <c r="B21" s="56"/>
      <c r="C21" s="62"/>
      <c r="D21" s="62"/>
    </row>
    <row r="22" spans="1:4" x14ac:dyDescent="0.25">
      <c r="A22" s="62"/>
      <c r="B22" s="65"/>
      <c r="C22" s="65"/>
      <c r="D22" s="65"/>
    </row>
    <row r="23" spans="1:4" x14ac:dyDescent="0.25">
      <c r="A23" s="62"/>
      <c r="B23" s="79"/>
      <c r="C23" s="62"/>
      <c r="D23" s="62"/>
    </row>
    <row r="24" spans="1:4" x14ac:dyDescent="0.25">
      <c r="A24" s="62"/>
      <c r="B24" s="64"/>
      <c r="C24" s="62"/>
      <c r="D24" s="62"/>
    </row>
    <row r="25" spans="1:4" x14ac:dyDescent="0.25">
      <c r="A25" s="62"/>
      <c r="B25" s="56"/>
      <c r="C25" s="62"/>
      <c r="D25" s="65"/>
    </row>
    <row r="26" spans="1:4" x14ac:dyDescent="0.25">
      <c r="A26" s="62"/>
      <c r="B26" s="79"/>
      <c r="C26" s="65"/>
      <c r="D26" s="65"/>
    </row>
    <row r="27" spans="1:4" x14ac:dyDescent="0.25">
      <c r="A27" s="62"/>
      <c r="B27" s="81"/>
      <c r="C27" s="62"/>
      <c r="D27" s="62"/>
    </row>
    <row r="28" spans="1:4" x14ac:dyDescent="0.25">
      <c r="A28" s="62"/>
      <c r="B28" s="79"/>
      <c r="C28" s="65"/>
      <c r="D28" s="65"/>
    </row>
    <row r="29" spans="1:4" x14ac:dyDescent="0.25">
      <c r="A29" s="62"/>
      <c r="B29" s="79"/>
      <c r="C29" s="62"/>
      <c r="D29" s="62"/>
    </row>
    <row r="30" spans="1:4" x14ac:dyDescent="0.25">
      <c r="A30" s="62"/>
      <c r="B30" s="81"/>
      <c r="C30" s="62"/>
      <c r="D30" s="62"/>
    </row>
    <row r="31" spans="1:4" x14ac:dyDescent="0.25">
      <c r="A31" s="62"/>
      <c r="B31" s="79"/>
      <c r="C31" s="65"/>
      <c r="D31" s="65"/>
    </row>
    <row r="32" spans="1:4" x14ac:dyDescent="0.25">
      <c r="A32" s="59"/>
      <c r="B32" s="59"/>
      <c r="C32" s="59"/>
      <c r="D32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7" t="s">
        <v>62</v>
      </c>
      <c r="C1" s="87"/>
      <c r="D1" s="87"/>
    </row>
    <row r="2" spans="1:4" ht="15.75" x14ac:dyDescent="0.25">
      <c r="A2" s="6"/>
      <c r="B2" s="89" t="s">
        <v>60</v>
      </c>
      <c r="C2" s="89"/>
      <c r="D2" s="89"/>
    </row>
    <row r="3" spans="1:4" ht="15.75" x14ac:dyDescent="0.25">
      <c r="A3" s="6"/>
      <c r="B3" s="87" t="s">
        <v>37</v>
      </c>
      <c r="C3" s="87"/>
      <c r="D3" s="87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" workbookViewId="0">
      <selection activeCell="G36" sqref="G36:G3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7" t="s">
        <v>63</v>
      </c>
      <c r="C1" s="87"/>
      <c r="D1" s="87"/>
      <c r="E1" s="7"/>
      <c r="F1" s="7"/>
      <c r="G1" s="7"/>
      <c r="H1" s="7"/>
    </row>
    <row r="2" spans="1:8" ht="15.75" x14ac:dyDescent="0.25">
      <c r="A2" s="6"/>
      <c r="B2" s="89" t="s">
        <v>60</v>
      </c>
      <c r="C2" s="89"/>
      <c r="D2" s="89"/>
      <c r="E2" s="1"/>
      <c r="F2" s="1"/>
      <c r="G2" s="1"/>
      <c r="H2" s="1"/>
    </row>
    <row r="3" spans="1:8" ht="15.75" x14ac:dyDescent="0.25">
      <c r="A3" s="6"/>
      <c r="B3" s="87" t="s">
        <v>36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0"/>
      <c r="B5" s="67"/>
      <c r="C5" s="61"/>
      <c r="D5" s="60"/>
      <c r="E5" s="1"/>
      <c r="F5" s="1"/>
      <c r="G5" s="1"/>
      <c r="H5" s="1"/>
    </row>
    <row r="6" spans="1:8" s="1" customFormat="1" x14ac:dyDescent="0.25">
      <c r="A6" s="56"/>
      <c r="B6" s="56"/>
      <c r="C6" s="56"/>
      <c r="D6" s="57"/>
    </row>
    <row r="7" spans="1:8" s="1" customFormat="1" x14ac:dyDescent="0.25">
      <c r="A7" s="56"/>
      <c r="B7" s="56"/>
      <c r="C7" s="56"/>
      <c r="D7" s="68"/>
    </row>
    <row r="8" spans="1:8" s="5" customFormat="1" x14ac:dyDescent="0.25">
      <c r="A8" s="65"/>
      <c r="B8" s="65"/>
      <c r="C8" s="69"/>
      <c r="D8" s="69"/>
    </row>
    <row r="9" spans="1:8" x14ac:dyDescent="0.25">
      <c r="A9" s="62"/>
      <c r="B9" s="57"/>
      <c r="C9" s="62"/>
      <c r="D9" s="70"/>
    </row>
    <row r="10" spans="1:8" x14ac:dyDescent="0.25">
      <c r="A10" s="62"/>
      <c r="B10" s="56"/>
      <c r="C10" s="62"/>
      <c r="D10" s="69"/>
    </row>
    <row r="11" spans="1:8" s="5" customFormat="1" x14ac:dyDescent="0.25">
      <c r="A11" s="62"/>
      <c r="B11" s="57"/>
      <c r="C11" s="62"/>
      <c r="D11" s="69"/>
    </row>
    <row r="12" spans="1:8" x14ac:dyDescent="0.25">
      <c r="A12" s="62"/>
      <c r="B12" s="56"/>
      <c r="C12" s="62"/>
      <c r="D12" s="69"/>
    </row>
    <row r="13" spans="1:8" x14ac:dyDescent="0.25">
      <c r="A13" s="65"/>
      <c r="B13" s="57"/>
      <c r="C13" s="65"/>
      <c r="D13" s="69"/>
    </row>
    <row r="14" spans="1:8" x14ac:dyDescent="0.25">
      <c r="A14" s="65"/>
      <c r="B14" s="57"/>
      <c r="C14" s="65"/>
      <c r="D14" s="65"/>
    </row>
    <row r="15" spans="1:8" x14ac:dyDescent="0.25">
      <c r="A15" s="62"/>
      <c r="B15" s="56"/>
      <c r="C15" s="62"/>
      <c r="D15" s="62"/>
    </row>
    <row r="16" spans="1:8" x14ac:dyDescent="0.25">
      <c r="A16" s="62"/>
      <c r="B16" s="57"/>
      <c r="C16" s="65"/>
      <c r="D16" s="65"/>
    </row>
    <row r="17" spans="1:4" x14ac:dyDescent="0.25">
      <c r="A17" s="62"/>
      <c r="B17" s="57"/>
      <c r="C17" s="62"/>
      <c r="D17" s="62"/>
    </row>
    <row r="18" spans="1:4" x14ac:dyDescent="0.25">
      <c r="A18" s="62"/>
      <c r="B18" s="56"/>
      <c r="C18" s="62"/>
      <c r="D18" s="62"/>
    </row>
    <row r="19" spans="1:4" x14ac:dyDescent="0.25">
      <c r="A19" s="62"/>
      <c r="B19" s="57"/>
      <c r="C19" s="65"/>
      <c r="D19" s="65"/>
    </row>
    <row r="20" spans="1:4" x14ac:dyDescent="0.25">
      <c r="A20" s="62"/>
      <c r="B20" s="57"/>
      <c r="C20" s="65"/>
      <c r="D20" s="65"/>
    </row>
    <row r="21" spans="1:4" x14ac:dyDescent="0.25">
      <c r="A21" s="62"/>
      <c r="B21" s="56"/>
      <c r="C21" s="62"/>
      <c r="D21" s="62"/>
    </row>
    <row r="22" spans="1:4" x14ac:dyDescent="0.25">
      <c r="A22" s="62"/>
      <c r="B22" s="56"/>
      <c r="C22" s="62"/>
      <c r="D22" s="62"/>
    </row>
    <row r="23" spans="1:4" x14ac:dyDescent="0.25">
      <c r="A23" s="62"/>
      <c r="B23" s="57"/>
      <c r="C23" s="65"/>
      <c r="D23" s="65"/>
    </row>
    <row r="24" spans="1:4" x14ac:dyDescent="0.25">
      <c r="A24" s="62"/>
      <c r="B24" s="63"/>
      <c r="C24" s="62"/>
      <c r="D24" s="62"/>
    </row>
    <row r="25" spans="1:4" x14ac:dyDescent="0.25">
      <c r="A25" s="62"/>
      <c r="B25" s="64"/>
      <c r="C25" s="62"/>
      <c r="D25" s="62"/>
    </row>
    <row r="26" spans="1:4" x14ac:dyDescent="0.25">
      <c r="A26" s="62"/>
      <c r="B26" s="63"/>
      <c r="C26" s="65"/>
      <c r="D26" s="65"/>
    </row>
    <row r="27" spans="1:4" x14ac:dyDescent="0.25">
      <c r="A27" s="62"/>
      <c r="B27" s="63"/>
      <c r="C27" s="62"/>
      <c r="D27" s="62"/>
    </row>
    <row r="28" spans="1:4" x14ac:dyDescent="0.25">
      <c r="A28" s="62"/>
      <c r="B28" s="64"/>
      <c r="C28" s="62"/>
      <c r="D28" s="62"/>
    </row>
    <row r="29" spans="1:4" x14ac:dyDescent="0.25">
      <c r="A29" s="62"/>
      <c r="B29" s="63"/>
      <c r="C29" s="65"/>
      <c r="D29" s="65"/>
    </row>
    <row r="30" spans="1:4" x14ac:dyDescent="0.25">
      <c r="A30" s="62"/>
      <c r="B30" s="63"/>
      <c r="C30" s="62"/>
      <c r="D30" s="62"/>
    </row>
    <row r="31" spans="1:4" x14ac:dyDescent="0.25">
      <c r="A31" s="62"/>
      <c r="B31" s="64"/>
      <c r="C31" s="62"/>
      <c r="D31" s="65"/>
    </row>
    <row r="32" spans="1:4" x14ac:dyDescent="0.25">
      <c r="A32" s="62"/>
      <c r="B32" s="63"/>
      <c r="C32" s="65"/>
      <c r="D32" s="65"/>
    </row>
    <row r="33" spans="1:4" x14ac:dyDescent="0.25">
      <c r="A33" s="62"/>
      <c r="B33" s="64"/>
      <c r="C33" s="62"/>
      <c r="D33" s="62"/>
    </row>
    <row r="34" spans="1:4" x14ac:dyDescent="0.25">
      <c r="A34" s="62"/>
      <c r="B34" s="63"/>
      <c r="C34" s="65"/>
      <c r="D34" s="65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  <row r="38" spans="1:4" x14ac:dyDescent="0.25">
      <c r="A38" s="59"/>
      <c r="B38" s="59"/>
      <c r="C38" s="59"/>
      <c r="D38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5.75" x14ac:dyDescent="0.25">
      <c r="A2" s="2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B5+B6+B8</f>
        <v>18114.13</v>
      </c>
      <c r="C4" s="29">
        <f t="shared" ref="C4:N4" si="0">C5+C6+C8</f>
        <v>14229.130000000001</v>
      </c>
      <c r="D4" s="29">
        <f t="shared" si="0"/>
        <v>14484.130000000001</v>
      </c>
      <c r="E4" s="29">
        <f>E5+E6+E7+E8</f>
        <v>11484.130000000001</v>
      </c>
      <c r="F4" s="29">
        <f t="shared" si="0"/>
        <v>11484.130000000001</v>
      </c>
      <c r="G4" s="29">
        <f t="shared" si="0"/>
        <v>11484.130000000001</v>
      </c>
      <c r="H4" s="29">
        <f t="shared" si="0"/>
        <v>11484.130000000001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11484.130000000001</v>
      </c>
      <c r="M4" s="29">
        <f t="shared" si="0"/>
        <v>12234.130000000001</v>
      </c>
      <c r="N4" s="29">
        <f t="shared" si="0"/>
        <v>150934.56</v>
      </c>
    </row>
    <row r="5" spans="1:14" ht="39" customHeight="1" x14ac:dyDescent="0.35">
      <c r="A5" s="35" t="s">
        <v>17</v>
      </c>
      <c r="B5" s="30">
        <v>7953</v>
      </c>
      <c r="C5" s="30">
        <v>7953</v>
      </c>
      <c r="D5" s="30">
        <v>7953</v>
      </c>
      <c r="E5" s="30">
        <v>7953</v>
      </c>
      <c r="F5" s="30">
        <v>7953</v>
      </c>
      <c r="G5" s="30">
        <v>7953</v>
      </c>
      <c r="H5" s="30">
        <v>7953</v>
      </c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ref="N5:N25" si="1">SUM(B5:M5)</f>
        <v>95436</v>
      </c>
    </row>
    <row r="6" spans="1:14" ht="44.25" customHeight="1" x14ac:dyDescent="0.35">
      <c r="A6" s="35" t="s">
        <v>39</v>
      </c>
      <c r="B6" s="30">
        <v>3531.13</v>
      </c>
      <c r="C6" s="30">
        <v>3531.13</v>
      </c>
      <c r="D6" s="30">
        <v>3531.13</v>
      </c>
      <c r="E6" s="30">
        <v>3531.13</v>
      </c>
      <c r="F6" s="30">
        <v>3531.13</v>
      </c>
      <c r="G6" s="30">
        <v>3531.13</v>
      </c>
      <c r="H6" s="30">
        <v>3531.13</v>
      </c>
      <c r="I6" s="30">
        <v>3531.13</v>
      </c>
      <c r="J6" s="30">
        <v>3531.13</v>
      </c>
      <c r="K6" s="30">
        <v>3531.13</v>
      </c>
      <c r="L6" s="30">
        <v>3531.13</v>
      </c>
      <c r="M6" s="30">
        <v>3531.13</v>
      </c>
      <c r="N6" s="30">
        <f>SUM(B6:M6)</f>
        <v>42373.56</v>
      </c>
    </row>
    <row r="7" spans="1:14" ht="44.25" customHeight="1" x14ac:dyDescent="0.35">
      <c r="A7" s="35" t="s">
        <v>72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5" t="s">
        <v>32</v>
      </c>
      <c r="B8" s="30">
        <v>6630</v>
      </c>
      <c r="C8" s="30">
        <v>2745</v>
      </c>
      <c r="D8" s="30">
        <v>3000</v>
      </c>
      <c r="E8" s="30"/>
      <c r="F8" s="30"/>
      <c r="G8" s="30"/>
      <c r="H8" s="30"/>
      <c r="I8" s="30"/>
      <c r="J8" s="30"/>
      <c r="K8" s="30"/>
      <c r="L8" s="30"/>
      <c r="M8" s="30">
        <v>750</v>
      </c>
      <c r="N8" s="30">
        <f>SUM(B8:M8)</f>
        <v>13125</v>
      </c>
    </row>
    <row r="9" spans="1:14" ht="36" customHeight="1" x14ac:dyDescent="0.35">
      <c r="A9" s="36" t="s">
        <v>18</v>
      </c>
      <c r="B9" s="29">
        <f>B10+B11+B12+B13+B14</f>
        <v>2525.0700000000002</v>
      </c>
      <c r="C9" s="29">
        <f t="shared" ref="C9:M9" si="2">C10+C11+C12+C13+C14</f>
        <v>11253.53</v>
      </c>
      <c r="D9" s="29">
        <f t="shared" si="2"/>
        <v>5278.24</v>
      </c>
      <c r="E9" s="29">
        <f t="shared" si="2"/>
        <v>4021.36</v>
      </c>
      <c r="F9" s="29">
        <f t="shared" si="2"/>
        <v>1781.3</v>
      </c>
      <c r="G9" s="29">
        <f t="shared" si="2"/>
        <v>306</v>
      </c>
      <c r="H9" s="29">
        <f t="shared" si="2"/>
        <v>0</v>
      </c>
      <c r="I9" s="29">
        <f t="shared" si="2"/>
        <v>0</v>
      </c>
      <c r="J9" s="29">
        <f t="shared" si="2"/>
        <v>4648.24</v>
      </c>
      <c r="K9" s="29">
        <f t="shared" si="2"/>
        <v>3479.27</v>
      </c>
      <c r="L9" s="29">
        <f t="shared" si="2"/>
        <v>1409.03</v>
      </c>
      <c r="M9" s="29">
        <f t="shared" si="2"/>
        <v>71.38</v>
      </c>
      <c r="N9" s="29">
        <f t="shared" si="1"/>
        <v>34773.419999999991</v>
      </c>
    </row>
    <row r="10" spans="1:14" ht="40.5" customHeight="1" x14ac:dyDescent="0.35">
      <c r="A10" s="35" t="s">
        <v>19</v>
      </c>
      <c r="B10" s="30"/>
      <c r="C10" s="30">
        <v>3591.4</v>
      </c>
      <c r="D10" s="30"/>
      <c r="E10" s="30">
        <v>150</v>
      </c>
      <c r="F10" s="30"/>
      <c r="G10" s="30"/>
      <c r="H10" s="30"/>
      <c r="I10" s="30"/>
      <c r="J10" s="30"/>
      <c r="K10" s="30"/>
      <c r="L10" s="30"/>
      <c r="M10" s="30"/>
      <c r="N10" s="29">
        <f t="shared" si="1"/>
        <v>3741.4</v>
      </c>
    </row>
    <row r="11" spans="1:14" ht="45.75" customHeight="1" x14ac:dyDescent="0.35">
      <c r="A11" s="35" t="s">
        <v>20</v>
      </c>
      <c r="B11" s="31">
        <v>150</v>
      </c>
      <c r="C11" s="30">
        <v>5678.95</v>
      </c>
      <c r="D11" s="30">
        <v>920</v>
      </c>
      <c r="E11" s="30"/>
      <c r="F11" s="30"/>
      <c r="G11" s="30">
        <v>306</v>
      </c>
      <c r="H11" s="30"/>
      <c r="I11" s="30"/>
      <c r="J11" s="30"/>
      <c r="K11" s="30">
        <v>1200</v>
      </c>
      <c r="L11" s="30"/>
      <c r="M11" s="30"/>
      <c r="N11" s="29">
        <f t="shared" si="1"/>
        <v>8254.9500000000007</v>
      </c>
    </row>
    <row r="12" spans="1:14" ht="45.75" customHeight="1" x14ac:dyDescent="0.35">
      <c r="A12" s="45" t="s">
        <v>30</v>
      </c>
      <c r="B12" s="31"/>
      <c r="C12" s="30"/>
      <c r="D12" s="30"/>
      <c r="E12" s="30"/>
      <c r="F12" s="30"/>
      <c r="G12" s="30"/>
      <c r="H12" s="30"/>
      <c r="I12" s="30"/>
      <c r="J12" s="30">
        <v>290</v>
      </c>
      <c r="K12" s="30">
        <v>1685.5</v>
      </c>
      <c r="L12" s="30">
        <v>613.38</v>
      </c>
      <c r="M12" s="30">
        <v>71.38</v>
      </c>
      <c r="N12" s="29">
        <f t="shared" si="1"/>
        <v>2660.26</v>
      </c>
    </row>
    <row r="13" spans="1:14" ht="45.75" customHeight="1" x14ac:dyDescent="0.35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 x14ac:dyDescent="0.35">
      <c r="A14" s="35" t="s">
        <v>21</v>
      </c>
      <c r="B14" s="30">
        <v>2375.0700000000002</v>
      </c>
      <c r="C14" s="30">
        <v>1983.18</v>
      </c>
      <c r="D14" s="30">
        <v>4358.24</v>
      </c>
      <c r="E14" s="30">
        <v>3871.36</v>
      </c>
      <c r="F14" s="30">
        <v>1781.3</v>
      </c>
      <c r="G14" s="30"/>
      <c r="H14" s="30"/>
      <c r="I14" s="30"/>
      <c r="J14" s="30">
        <v>4358.24</v>
      </c>
      <c r="K14" s="30">
        <v>593.77</v>
      </c>
      <c r="L14" s="30">
        <v>795.65</v>
      </c>
      <c r="M14" s="30"/>
      <c r="N14" s="30">
        <f t="shared" si="1"/>
        <v>20116.810000000001</v>
      </c>
    </row>
    <row r="15" spans="1:14" ht="23.25" customHeight="1" x14ac:dyDescent="0.35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1"/>
        <v>0</v>
      </c>
    </row>
    <row r="16" spans="1:14" ht="42" customHeight="1" x14ac:dyDescent="0.35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 x14ac:dyDescent="0.35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 x14ac:dyDescent="0.35">
      <c r="A19" s="54" t="s">
        <v>50</v>
      </c>
      <c r="B19" s="30"/>
      <c r="C19" s="30"/>
      <c r="D19" s="30"/>
      <c r="E19" s="30">
        <v>1980.25</v>
      </c>
      <c r="F19" s="30">
        <v>3410.43</v>
      </c>
      <c r="G19" s="30">
        <v>2820.67</v>
      </c>
      <c r="H19" s="30">
        <v>2743.31</v>
      </c>
      <c r="I19" s="30">
        <v>2540.7199999999998</v>
      </c>
      <c r="J19" s="30">
        <v>1320.17</v>
      </c>
      <c r="K19" s="30">
        <v>2860.36</v>
      </c>
      <c r="L19" s="30"/>
      <c r="M19" s="30">
        <v>130</v>
      </c>
      <c r="N19" s="30">
        <f t="shared" si="1"/>
        <v>17805.91</v>
      </c>
    </row>
    <row r="20" spans="1:14" ht="40.5" customHeight="1" x14ac:dyDescent="0.35">
      <c r="A20" s="36" t="s">
        <v>53</v>
      </c>
      <c r="B20" s="29">
        <f>B21+B22+B23</f>
        <v>570.86</v>
      </c>
      <c r="C20" s="29">
        <f t="shared" ref="C20:M20" si="4">C21+C22+C23</f>
        <v>-479.44000000000005</v>
      </c>
      <c r="D20" s="29">
        <f t="shared" si="4"/>
        <v>-963.44</v>
      </c>
      <c r="E20" s="29">
        <f t="shared" si="4"/>
        <v>266.60999999999996</v>
      </c>
      <c r="F20" s="29">
        <f t="shared" si="4"/>
        <v>259.86</v>
      </c>
      <c r="G20" s="29">
        <f t="shared" si="4"/>
        <v>2764.16</v>
      </c>
      <c r="H20" s="29">
        <f t="shared" si="4"/>
        <v>-281.07000000000005</v>
      </c>
      <c r="I20" s="29">
        <f t="shared" si="4"/>
        <v>2269.92</v>
      </c>
      <c r="J20" s="29">
        <f t="shared" si="4"/>
        <v>653.46</v>
      </c>
      <c r="K20" s="29">
        <f t="shared" si="4"/>
        <v>-181.64000000000004</v>
      </c>
      <c r="L20" s="29">
        <f t="shared" si="4"/>
        <v>3333.83</v>
      </c>
      <c r="M20" s="29">
        <f t="shared" si="4"/>
        <v>494.03999999999996</v>
      </c>
      <c r="N20" s="29">
        <f t="shared" ref="N20:N24" si="5">SUM(B20:M20)</f>
        <v>8707.1499999999978</v>
      </c>
    </row>
    <row r="21" spans="1:14" ht="40.5" customHeight="1" x14ac:dyDescent="0.35">
      <c r="A21" s="35" t="s">
        <v>54</v>
      </c>
      <c r="B21" s="30">
        <v>-833</v>
      </c>
      <c r="C21" s="30">
        <v>-318.5</v>
      </c>
      <c r="D21" s="30">
        <v>661.5</v>
      </c>
      <c r="E21" s="30">
        <v>-453.25</v>
      </c>
      <c r="F21" s="30">
        <v>392</v>
      </c>
      <c r="G21" s="30">
        <v>-24.5</v>
      </c>
      <c r="H21" s="30">
        <v>22.1</v>
      </c>
      <c r="I21" s="30">
        <v>-85</v>
      </c>
      <c r="J21" s="30">
        <v>101.2</v>
      </c>
      <c r="K21" s="30">
        <v>-759</v>
      </c>
      <c r="L21" s="30">
        <v>379.5</v>
      </c>
      <c r="M21" s="30">
        <v>-379.5</v>
      </c>
      <c r="N21" s="30">
        <f t="shared" si="5"/>
        <v>-1296.4499999999998</v>
      </c>
    </row>
    <row r="22" spans="1:14" ht="40.5" customHeight="1" x14ac:dyDescent="0.35">
      <c r="A22" s="35" t="s">
        <v>55</v>
      </c>
      <c r="B22" s="30">
        <v>532.66</v>
      </c>
      <c r="C22" s="30">
        <v>532.66</v>
      </c>
      <c r="D22" s="30">
        <v>532.66</v>
      </c>
      <c r="E22" s="30">
        <v>532.66</v>
      </c>
      <c r="F22" s="30">
        <v>532.66</v>
      </c>
      <c r="G22" s="30">
        <v>532.66</v>
      </c>
      <c r="H22" s="30">
        <v>532.66</v>
      </c>
      <c r="I22" s="30">
        <v>532.66</v>
      </c>
      <c r="J22" s="30">
        <v>557.28</v>
      </c>
      <c r="K22" s="30">
        <v>557.28</v>
      </c>
      <c r="L22" s="30">
        <v>557.28</v>
      </c>
      <c r="M22" s="30">
        <v>557.28</v>
      </c>
      <c r="N22" s="30">
        <f t="shared" si="5"/>
        <v>6490.3999999999987</v>
      </c>
    </row>
    <row r="23" spans="1:14" ht="40.5" customHeight="1" x14ac:dyDescent="0.35">
      <c r="A23" s="45" t="s">
        <v>56</v>
      </c>
      <c r="B23" s="30">
        <v>871.2</v>
      </c>
      <c r="C23" s="30">
        <v>-693.6</v>
      </c>
      <c r="D23" s="30">
        <v>-2157.6</v>
      </c>
      <c r="E23" s="30">
        <v>187.2</v>
      </c>
      <c r="F23" s="30">
        <v>-664.8</v>
      </c>
      <c r="G23" s="30">
        <v>2256</v>
      </c>
      <c r="H23" s="30">
        <v>-835.83</v>
      </c>
      <c r="I23" s="30">
        <v>1822.26</v>
      </c>
      <c r="J23" s="30">
        <v>-5.0199999999999996</v>
      </c>
      <c r="K23" s="30">
        <v>20.079999999999998</v>
      </c>
      <c r="L23" s="30">
        <v>2397.0500000000002</v>
      </c>
      <c r="M23" s="30">
        <v>316.26</v>
      </c>
      <c r="N23" s="30">
        <f t="shared" si="5"/>
        <v>3513.2000000000007</v>
      </c>
    </row>
    <row r="24" spans="1:14" ht="40.5" customHeight="1" x14ac:dyDescent="0.35">
      <c r="A24" s="54" t="s">
        <v>57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>
        <f t="shared" si="5"/>
        <v>0</v>
      </c>
    </row>
    <row r="25" spans="1:14" ht="39.75" customHeight="1" x14ac:dyDescent="0.35">
      <c r="A25" s="36" t="s">
        <v>58</v>
      </c>
      <c r="B25" s="29">
        <v>5503.48</v>
      </c>
      <c r="C25" s="29">
        <v>5503.48</v>
      </c>
      <c r="D25" s="29">
        <v>5503.48</v>
      </c>
      <c r="E25" s="29">
        <v>5503.48</v>
      </c>
      <c r="F25" s="29">
        <v>5503.48</v>
      </c>
      <c r="G25" s="29">
        <v>5503.48</v>
      </c>
      <c r="H25" s="29">
        <v>5503.48</v>
      </c>
      <c r="I25" s="29">
        <v>5503.48</v>
      </c>
      <c r="J25" s="29">
        <v>5503.48</v>
      </c>
      <c r="K25" s="29">
        <v>5503.48</v>
      </c>
      <c r="L25" s="29">
        <v>5503.48</v>
      </c>
      <c r="M25" s="29">
        <v>5503.48</v>
      </c>
      <c r="N25" s="29">
        <f t="shared" si="1"/>
        <v>66041.75999999998</v>
      </c>
    </row>
    <row r="26" spans="1:14" ht="22.5" customHeight="1" x14ac:dyDescent="0.35">
      <c r="A26" s="36" t="s">
        <v>25</v>
      </c>
      <c r="B26" s="29">
        <f t="shared" ref="B26:N26" si="6">B4+B9+B15+B25+B19+B20+B24</f>
        <v>26713.54</v>
      </c>
      <c r="C26" s="29">
        <f t="shared" si="6"/>
        <v>30506.700000000004</v>
      </c>
      <c r="D26" s="46">
        <f t="shared" si="6"/>
        <v>24302.410000000003</v>
      </c>
      <c r="E26" s="29">
        <f t="shared" si="6"/>
        <v>23255.83</v>
      </c>
      <c r="F26" s="29">
        <f t="shared" si="6"/>
        <v>22439.200000000001</v>
      </c>
      <c r="G26" s="29">
        <f t="shared" si="6"/>
        <v>22878.44</v>
      </c>
      <c r="H26" s="29">
        <f t="shared" si="6"/>
        <v>19449.850000000002</v>
      </c>
      <c r="I26" s="29">
        <f t="shared" si="6"/>
        <v>21798.25</v>
      </c>
      <c r="J26" s="29">
        <f t="shared" si="6"/>
        <v>23609.479999999996</v>
      </c>
      <c r="K26" s="46">
        <f t="shared" si="6"/>
        <v>23145.600000000002</v>
      </c>
      <c r="L26" s="29">
        <f t="shared" si="6"/>
        <v>21730.47</v>
      </c>
      <c r="M26" s="29">
        <f t="shared" si="6"/>
        <v>18433.03</v>
      </c>
      <c r="N26" s="29">
        <f t="shared" si="6"/>
        <v>278262.8</v>
      </c>
    </row>
    <row r="27" spans="1:14" ht="15.75" x14ac:dyDescent="0.25">
      <c r="A27" s="91" t="s">
        <v>59</v>
      </c>
      <c r="B27" s="91"/>
      <c r="C27" s="91"/>
      <c r="D27" s="37"/>
      <c r="E27" s="37"/>
      <c r="F27" s="37"/>
      <c r="G27" s="48"/>
      <c r="H27" s="37"/>
      <c r="I27" s="37"/>
      <c r="J27" s="37"/>
      <c r="K27" s="37"/>
      <c r="L27" s="92" t="s">
        <v>29</v>
      </c>
      <c r="M27" s="92"/>
      <c r="N27" s="92"/>
    </row>
    <row r="28" spans="1:14" ht="15.75" x14ac:dyDescent="0.25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 x14ac:dyDescent="0.25">
      <c r="A29" s="91" t="s">
        <v>27</v>
      </c>
      <c r="B29" s="91"/>
      <c r="C29" s="91"/>
      <c r="D29" s="37"/>
      <c r="E29" s="37"/>
      <c r="F29" s="37"/>
      <c r="G29" s="37"/>
      <c r="H29" s="37"/>
      <c r="I29" s="37"/>
      <c r="J29" s="37"/>
      <c r="K29" s="37"/>
      <c r="L29" s="92" t="s">
        <v>33</v>
      </c>
      <c r="M29" s="92"/>
      <c r="N29" s="92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5" t="s">
        <v>51</v>
      </c>
      <c r="C1" s="55"/>
      <c r="D1" s="55"/>
      <c r="E1" s="55"/>
      <c r="F1" s="5"/>
      <c r="G1" s="5"/>
    </row>
    <row r="2" spans="1:7" ht="15.75" x14ac:dyDescent="0.25">
      <c r="B2" s="55"/>
      <c r="C2" s="55" t="s">
        <v>52</v>
      </c>
      <c r="D2" s="55"/>
      <c r="E2" s="55"/>
      <c r="F2" s="5"/>
      <c r="G2" s="5"/>
    </row>
    <row r="3" spans="1:7" ht="15.75" x14ac:dyDescent="0.25">
      <c r="B3" s="55" t="s">
        <v>40</v>
      </c>
      <c r="C3" s="55"/>
      <c r="D3" s="55"/>
      <c r="E3" s="55"/>
      <c r="F3" s="5"/>
      <c r="G3" s="5"/>
    </row>
    <row r="4" spans="1:7" x14ac:dyDescent="0.25">
      <c r="A4" s="49" t="s">
        <v>41</v>
      </c>
      <c r="B4" s="49" t="s">
        <v>41</v>
      </c>
      <c r="C4" s="49"/>
      <c r="D4" s="49" t="s">
        <v>42</v>
      </c>
      <c r="E4" s="49" t="s">
        <v>43</v>
      </c>
    </row>
    <row r="5" spans="1:7" x14ac:dyDescent="0.25">
      <c r="A5" s="50" t="s">
        <v>44</v>
      </c>
      <c r="B5" s="50" t="s">
        <v>45</v>
      </c>
      <c r="C5" s="50" t="s">
        <v>46</v>
      </c>
      <c r="D5" s="50" t="s">
        <v>47</v>
      </c>
      <c r="E5" s="50" t="s">
        <v>48</v>
      </c>
    </row>
    <row r="6" spans="1:7" x14ac:dyDescent="0.25">
      <c r="A6" s="40"/>
      <c r="B6" s="40"/>
      <c r="C6" s="51"/>
      <c r="D6" s="52"/>
      <c r="E6" s="40"/>
    </row>
    <row r="7" spans="1:7" x14ac:dyDescent="0.25">
      <c r="A7" s="40"/>
      <c r="B7" s="40"/>
      <c r="C7" s="51"/>
      <c r="D7" s="52"/>
      <c r="E7" s="53"/>
    </row>
    <row r="8" spans="1:7" x14ac:dyDescent="0.25">
      <c r="A8" s="40"/>
      <c r="B8" s="40"/>
      <c r="C8" s="51"/>
      <c r="D8" s="52"/>
      <c r="E8" s="40"/>
    </row>
    <row r="9" spans="1:7" x14ac:dyDescent="0.25">
      <c r="A9" s="40"/>
      <c r="B9" s="40"/>
      <c r="C9" s="51"/>
      <c r="D9" s="52"/>
      <c r="E9" s="40"/>
    </row>
    <row r="10" spans="1:7" x14ac:dyDescent="0.25">
      <c r="A10" s="40"/>
      <c r="B10" s="40"/>
      <c r="C10" s="51"/>
      <c r="D10" s="52"/>
      <c r="E10" s="40"/>
    </row>
    <row r="11" spans="1:7" x14ac:dyDescent="0.25">
      <c r="A11" s="40"/>
      <c r="B11" s="40"/>
      <c r="C11" s="51"/>
      <c r="D11" s="52"/>
      <c r="E11" s="40"/>
    </row>
    <row r="12" spans="1:7" x14ac:dyDescent="0.25">
      <c r="A12" s="40"/>
      <c r="B12" s="40"/>
      <c r="C12" s="51"/>
      <c r="D12" s="52"/>
      <c r="E12" s="40"/>
    </row>
    <row r="13" spans="1:7" x14ac:dyDescent="0.25">
      <c r="A13" s="40"/>
      <c r="B13" s="40"/>
      <c r="C13" s="51"/>
      <c r="D13" s="52"/>
      <c r="E13" s="40"/>
    </row>
    <row r="14" spans="1:7" x14ac:dyDescent="0.25">
      <c r="A14" s="40"/>
      <c r="B14" s="40"/>
      <c r="C14" s="51"/>
      <c r="D14" s="52"/>
      <c r="E14" s="40"/>
    </row>
    <row r="15" spans="1:7" x14ac:dyDescent="0.25">
      <c r="A15" s="40"/>
      <c r="B15" s="40"/>
      <c r="C15" s="51"/>
      <c r="D15" s="52"/>
      <c r="E15" s="40"/>
    </row>
    <row r="16" spans="1:7" x14ac:dyDescent="0.25">
      <c r="A16" s="40"/>
      <c r="B16" s="40"/>
      <c r="C16" s="51"/>
      <c r="D16" s="52"/>
      <c r="E16" s="40"/>
    </row>
    <row r="17" spans="1:5" x14ac:dyDescent="0.25">
      <c r="A17" s="40"/>
      <c r="B17" s="40"/>
      <c r="C17" s="51"/>
      <c r="D17" s="52"/>
      <c r="E17" s="40"/>
    </row>
    <row r="18" spans="1:5" x14ac:dyDescent="0.25">
      <c r="A18" s="40"/>
      <c r="B18" s="40"/>
      <c r="C18" s="51"/>
      <c r="D18" s="52"/>
      <c r="E18" s="40"/>
    </row>
    <row r="19" spans="1:5" x14ac:dyDescent="0.25">
      <c r="A19" s="40"/>
      <c r="B19" s="40"/>
      <c r="C19" s="51"/>
      <c r="D19" s="40"/>
      <c r="E19" s="40"/>
    </row>
    <row r="20" spans="1:5" x14ac:dyDescent="0.25">
      <c r="A20" s="40"/>
      <c r="B20" s="40"/>
      <c r="C20" s="51"/>
      <c r="D20" s="40"/>
      <c r="E20" s="40"/>
    </row>
    <row r="21" spans="1:5" x14ac:dyDescent="0.25">
      <c r="A21" s="40"/>
      <c r="B21" s="40"/>
      <c r="C21" s="51"/>
      <c r="D21" s="40"/>
      <c r="E21" s="40"/>
    </row>
    <row r="22" spans="1:5" x14ac:dyDescent="0.25">
      <c r="A22" s="40"/>
      <c r="B22" s="40"/>
      <c r="C22" s="51"/>
      <c r="D22" s="40"/>
      <c r="E22" s="40"/>
    </row>
    <row r="23" spans="1:5" x14ac:dyDescent="0.25">
      <c r="A23" s="40"/>
      <c r="B23" s="40"/>
      <c r="C23" s="51"/>
      <c r="D23" s="40"/>
      <c r="E23" s="40"/>
    </row>
    <row r="24" spans="1:5" x14ac:dyDescent="0.25">
      <c r="A24" s="40"/>
      <c r="B24" s="40"/>
      <c r="C24" s="51"/>
      <c r="D24" s="40"/>
      <c r="E24" s="40"/>
    </row>
    <row r="25" spans="1:5" x14ac:dyDescent="0.25">
      <c r="A25" s="40"/>
      <c r="B25" s="40"/>
      <c r="C25" s="51"/>
      <c r="D25" s="40"/>
      <c r="E25" s="40"/>
    </row>
    <row r="26" spans="1:5" x14ac:dyDescent="0.25">
      <c r="A26" s="40"/>
      <c r="B26" s="40"/>
      <c r="C26" s="51"/>
      <c r="D26" s="40"/>
      <c r="E26" s="40"/>
    </row>
    <row r="27" spans="1:5" x14ac:dyDescent="0.25">
      <c r="A27" s="40"/>
      <c r="B27" s="40"/>
      <c r="C27" s="51"/>
      <c r="D27" s="40"/>
      <c r="E27" s="40"/>
    </row>
    <row r="28" spans="1:5" x14ac:dyDescent="0.25">
      <c r="A28" s="40"/>
      <c r="B28" s="40"/>
      <c r="C28" s="51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27" sqref="D2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7" t="s">
        <v>62</v>
      </c>
      <c r="C1" s="87"/>
      <c r="D1" s="87"/>
    </row>
    <row r="2" spans="1:4" ht="15.75" x14ac:dyDescent="0.25">
      <c r="A2" s="6"/>
      <c r="B2" s="89" t="s">
        <v>60</v>
      </c>
      <c r="C2" s="89"/>
      <c r="D2" s="89"/>
    </row>
    <row r="3" spans="1:4" ht="15.75" x14ac:dyDescent="0.25">
      <c r="A3" s="6"/>
      <c r="B3" s="87" t="s">
        <v>49</v>
      </c>
      <c r="C3" s="87"/>
      <c r="D3" s="87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1"/>
      <c r="B5" s="57" t="s">
        <v>7</v>
      </c>
      <c r="C5" s="61"/>
      <c r="D5" s="61"/>
    </row>
    <row r="6" spans="1:4" x14ac:dyDescent="0.25">
      <c r="A6" s="56"/>
      <c r="B6" s="56" t="s">
        <v>75</v>
      </c>
      <c r="C6" s="66">
        <v>1980.25</v>
      </c>
      <c r="D6" s="57"/>
    </row>
    <row r="7" spans="1:4" x14ac:dyDescent="0.25">
      <c r="A7" s="62"/>
      <c r="B7" s="65" t="s">
        <v>74</v>
      </c>
      <c r="C7" s="82">
        <v>1980.25</v>
      </c>
      <c r="D7" s="65">
        <v>1980.25</v>
      </c>
    </row>
    <row r="8" spans="1:4" x14ac:dyDescent="0.25">
      <c r="A8" s="62"/>
      <c r="B8" s="57" t="s">
        <v>8</v>
      </c>
      <c r="C8" s="71"/>
      <c r="D8" s="72"/>
    </row>
    <row r="9" spans="1:4" x14ac:dyDescent="0.25">
      <c r="A9" s="73">
        <v>1</v>
      </c>
      <c r="B9" s="83" t="s">
        <v>75</v>
      </c>
      <c r="C9" s="62">
        <v>3410.43</v>
      </c>
      <c r="D9" s="65">
        <v>5390.68</v>
      </c>
    </row>
    <row r="10" spans="1:4" x14ac:dyDescent="0.25">
      <c r="A10" s="75"/>
      <c r="B10" s="84" t="s">
        <v>9</v>
      </c>
      <c r="C10" s="77"/>
      <c r="D10" s="78"/>
    </row>
    <row r="11" spans="1:4" x14ac:dyDescent="0.25">
      <c r="A11" s="62">
        <v>1</v>
      </c>
      <c r="B11" s="56" t="s">
        <v>75</v>
      </c>
      <c r="C11" s="62">
        <v>2530.3200000000002</v>
      </c>
      <c r="D11" s="62"/>
    </row>
    <row r="12" spans="1:4" x14ac:dyDescent="0.25">
      <c r="A12" s="62">
        <v>2</v>
      </c>
      <c r="B12" s="62" t="s">
        <v>79</v>
      </c>
      <c r="C12" s="62">
        <v>290.35000000000002</v>
      </c>
      <c r="D12" s="62"/>
    </row>
    <row r="13" spans="1:4" x14ac:dyDescent="0.25">
      <c r="A13" s="62"/>
      <c r="B13" s="65" t="s">
        <v>78</v>
      </c>
      <c r="C13" s="65">
        <f>SUM(C11:C12)</f>
        <v>2820.67</v>
      </c>
      <c r="D13" s="65">
        <v>8211.35</v>
      </c>
    </row>
    <row r="14" spans="1:4" x14ac:dyDescent="0.25">
      <c r="A14" s="62"/>
      <c r="B14" s="65" t="s">
        <v>10</v>
      </c>
      <c r="C14" s="65"/>
      <c r="D14" s="65"/>
    </row>
    <row r="15" spans="1:4" x14ac:dyDescent="0.25">
      <c r="A15" s="62">
        <v>1</v>
      </c>
      <c r="B15" s="62" t="s">
        <v>75</v>
      </c>
      <c r="C15" s="62">
        <v>2420.31</v>
      </c>
      <c r="D15" s="65"/>
    </row>
    <row r="16" spans="1:4" x14ac:dyDescent="0.25">
      <c r="A16" s="62">
        <v>2</v>
      </c>
      <c r="B16" s="85" t="s">
        <v>80</v>
      </c>
      <c r="C16" s="62">
        <v>323</v>
      </c>
      <c r="D16" s="62"/>
    </row>
    <row r="17" spans="1:4" x14ac:dyDescent="0.25">
      <c r="A17" s="62"/>
      <c r="B17" s="65" t="s">
        <v>81</v>
      </c>
      <c r="C17" s="65">
        <f>SUM(C15:C16)</f>
        <v>2743.31</v>
      </c>
      <c r="D17" s="65">
        <v>10954.66</v>
      </c>
    </row>
    <row r="18" spans="1:4" x14ac:dyDescent="0.25">
      <c r="A18" s="62"/>
      <c r="B18" s="65" t="s">
        <v>11</v>
      </c>
      <c r="C18" s="62"/>
      <c r="D18" s="65"/>
    </row>
    <row r="19" spans="1:4" x14ac:dyDescent="0.25">
      <c r="A19" s="62">
        <v>1</v>
      </c>
      <c r="B19" s="62" t="s">
        <v>75</v>
      </c>
      <c r="C19" s="62">
        <v>2310.29</v>
      </c>
      <c r="D19" s="62"/>
    </row>
    <row r="20" spans="1:4" x14ac:dyDescent="0.25">
      <c r="A20" s="62">
        <v>2</v>
      </c>
      <c r="B20" s="64" t="s">
        <v>79</v>
      </c>
      <c r="C20" s="62">
        <v>230.43</v>
      </c>
      <c r="D20" s="65"/>
    </row>
    <row r="21" spans="1:4" x14ac:dyDescent="0.25">
      <c r="A21" s="62"/>
      <c r="B21" s="57" t="s">
        <v>82</v>
      </c>
      <c r="C21" s="65">
        <f>SUM(C19:C20)</f>
        <v>2540.7199999999998</v>
      </c>
      <c r="D21" s="65">
        <v>13495.38</v>
      </c>
    </row>
    <row r="22" spans="1:4" x14ac:dyDescent="0.25">
      <c r="A22" s="62"/>
      <c r="B22" s="57" t="s">
        <v>12</v>
      </c>
      <c r="C22" s="62"/>
      <c r="D22" s="62"/>
    </row>
    <row r="23" spans="1:4" x14ac:dyDescent="0.25">
      <c r="A23" s="62">
        <v>1</v>
      </c>
      <c r="B23" s="56" t="s">
        <v>75</v>
      </c>
      <c r="C23" s="65">
        <v>1320.17</v>
      </c>
      <c r="D23" s="65">
        <v>14815.55</v>
      </c>
    </row>
    <row r="24" spans="1:4" x14ac:dyDescent="0.25">
      <c r="A24" s="62"/>
      <c r="B24" s="57" t="s">
        <v>13</v>
      </c>
      <c r="C24" s="62"/>
      <c r="D24" s="62"/>
    </row>
    <row r="25" spans="1:4" x14ac:dyDescent="0.25">
      <c r="A25" s="62">
        <v>1</v>
      </c>
      <c r="B25" s="56" t="s">
        <v>75</v>
      </c>
      <c r="C25" s="62">
        <v>2860.36</v>
      </c>
      <c r="D25" s="65">
        <f>C25+D23</f>
        <v>17675.91</v>
      </c>
    </row>
    <row r="26" spans="1:4" x14ac:dyDescent="0.25">
      <c r="A26" s="62"/>
      <c r="B26" s="57" t="s">
        <v>15</v>
      </c>
      <c r="C26" s="62"/>
      <c r="D26" s="62"/>
    </row>
    <row r="27" spans="1:4" x14ac:dyDescent="0.25">
      <c r="A27" s="62">
        <v>1</v>
      </c>
      <c r="B27" s="56" t="s">
        <v>88</v>
      </c>
      <c r="C27" s="62">
        <v>130</v>
      </c>
      <c r="D27" s="65">
        <f>C27+D25</f>
        <v>17805.91</v>
      </c>
    </row>
    <row r="28" spans="1:4" x14ac:dyDescent="0.25">
      <c r="A28" s="62"/>
      <c r="B28" s="56"/>
      <c r="C28" s="62"/>
      <c r="D28" s="62"/>
    </row>
    <row r="29" spans="1:4" x14ac:dyDescent="0.25">
      <c r="A29" s="62"/>
      <c r="B29" s="56"/>
      <c r="C29" s="62"/>
      <c r="D29" s="62"/>
    </row>
    <row r="30" spans="1:4" x14ac:dyDescent="0.25">
      <c r="A30" s="62"/>
      <c r="B30" s="56"/>
      <c r="C30" s="62"/>
      <c r="D30" s="62"/>
    </row>
    <row r="31" spans="1:4" x14ac:dyDescent="0.25">
      <c r="A31" s="62"/>
      <c r="B31" s="56"/>
      <c r="C31" s="62"/>
      <c r="D31" s="62"/>
    </row>
    <row r="32" spans="1:4" x14ac:dyDescent="0.25">
      <c r="A32" s="62"/>
      <c r="B32" s="56"/>
      <c r="C32" s="62"/>
      <c r="D32" s="62"/>
    </row>
    <row r="33" spans="1:4" x14ac:dyDescent="0.25">
      <c r="A33" s="62"/>
      <c r="B33" s="56"/>
      <c r="C33" s="62"/>
      <c r="D33" s="62"/>
    </row>
    <row r="34" spans="1:4" x14ac:dyDescent="0.25">
      <c r="A34" s="62"/>
      <c r="B34" s="65"/>
      <c r="C34" s="65"/>
      <c r="D34" s="65"/>
    </row>
    <row r="35" spans="1:4" x14ac:dyDescent="0.25">
      <c r="A35" s="62"/>
      <c r="B35" s="79"/>
      <c r="C35" s="62"/>
      <c r="D35" s="62"/>
    </row>
    <row r="36" spans="1:4" x14ac:dyDescent="0.25">
      <c r="A36" s="62"/>
      <c r="B36" s="64"/>
      <c r="C36" s="62"/>
      <c r="D36" s="62"/>
    </row>
    <row r="37" spans="1:4" x14ac:dyDescent="0.25">
      <c r="A37" s="62"/>
      <c r="B37" s="56"/>
      <c r="C37" s="62"/>
      <c r="D37" s="65"/>
    </row>
    <row r="38" spans="1:4" x14ac:dyDescent="0.25">
      <c r="A38" s="62"/>
      <c r="B38" s="79"/>
      <c r="C38" s="65"/>
      <c r="D38" s="6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2021-01-25T09:49:52Z</dcterms:modified>
</cp:coreProperties>
</file>