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45621"/>
</workbook>
</file>

<file path=xl/calcChain.xml><?xml version="1.0" encoding="utf-8"?>
<calcChain xmlns="http://schemas.openxmlformats.org/spreadsheetml/2006/main">
  <c r="D20" i="2" l="1"/>
  <c r="D22" i="6"/>
  <c r="D23" i="9"/>
  <c r="D20" i="6"/>
  <c r="D14" i="1"/>
  <c r="C11" i="9"/>
  <c r="C17" i="9"/>
  <c r="C16" i="2"/>
  <c r="E4" i="5"/>
  <c r="M4" i="5"/>
  <c r="L4" i="5"/>
  <c r="K4" i="5"/>
  <c r="J4" i="5"/>
  <c r="I4" i="5"/>
  <c r="H4" i="5"/>
  <c r="G4" i="5"/>
  <c r="F4" i="5"/>
  <c r="F24" i="5" s="1"/>
  <c r="D4" i="5"/>
  <c r="C4" i="5"/>
  <c r="B4" i="5"/>
  <c r="C10" i="2"/>
  <c r="C7" i="6"/>
  <c r="C7" i="1"/>
  <c r="C7" i="2"/>
  <c r="E9" i="5"/>
  <c r="D19" i="5"/>
  <c r="N18" i="5"/>
  <c r="N22" i="5"/>
  <c r="N21" i="5"/>
  <c r="N20" i="5"/>
  <c r="M19" i="5"/>
  <c r="L19" i="5"/>
  <c r="K19" i="5"/>
  <c r="J19" i="5"/>
  <c r="I19" i="5"/>
  <c r="H19" i="5"/>
  <c r="G19" i="5"/>
  <c r="F19" i="5"/>
  <c r="E19" i="5"/>
  <c r="C19" i="5"/>
  <c r="B19" i="5"/>
  <c r="N17" i="5"/>
  <c r="N12" i="5"/>
  <c r="M14" i="5"/>
  <c r="L14" i="5"/>
  <c r="K14" i="5"/>
  <c r="J14" i="5"/>
  <c r="I14" i="5"/>
  <c r="H14" i="5"/>
  <c r="G14" i="5"/>
  <c r="F14" i="5"/>
  <c r="E14" i="5"/>
  <c r="D14" i="5"/>
  <c r="D24" i="5" s="1"/>
  <c r="C14" i="5"/>
  <c r="M9" i="5"/>
  <c r="L9" i="5"/>
  <c r="K9" i="5"/>
  <c r="J9" i="5"/>
  <c r="I9" i="5"/>
  <c r="H9" i="5"/>
  <c r="G9" i="5"/>
  <c r="F9" i="5"/>
  <c r="D9" i="5"/>
  <c r="C9" i="5"/>
  <c r="C24" i="5" s="1"/>
  <c r="B14" i="5"/>
  <c r="B9" i="5"/>
  <c r="N23" i="5"/>
  <c r="B24" i="5" l="1"/>
  <c r="M24" i="5"/>
  <c r="L24" i="5"/>
  <c r="K24" i="5"/>
  <c r="J24" i="5"/>
  <c r="I24" i="5"/>
  <c r="H24" i="5"/>
  <c r="G24" i="5"/>
  <c r="E24" i="5"/>
  <c r="N19" i="5"/>
  <c r="N6" i="5"/>
  <c r="N13" i="5"/>
  <c r="N5" i="5"/>
  <c r="N4" i="5" l="1"/>
  <c r="N11" i="5"/>
  <c r="N10" i="5"/>
  <c r="N15" i="5" l="1"/>
  <c r="N16" i="5"/>
  <c r="N14" i="5" l="1"/>
  <c r="N9" i="5"/>
  <c r="N24" i="5" l="1"/>
</calcChain>
</file>

<file path=xl/sharedStrings.xml><?xml version="1.0" encoding="utf-8"?>
<sst xmlns="http://schemas.openxmlformats.org/spreadsheetml/2006/main" count="159" uniqueCount="90">
  <si>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</si>
  <si>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</si>
  <si>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</si>
  <si>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</si>
  <si>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</si>
  <si>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</si>
  <si>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</si>
  <si>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</si>
  <si>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</si>
  <si>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</si>
  <si>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</si>
  <si>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</si>
  <si>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</si>
  <si>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</si>
  <si>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</si>
  <si>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</si>
  <si>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</si>
  <si>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</si>
  <si>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</si>
  <si>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</si>
  <si>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</si>
  <si>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</si>
  <si>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</si>
  <si>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</si>
  <si>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</si>
  <si>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</si>
  <si>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</si>
  <si>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</si>
  <si>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</si>
  <si>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</si>
  <si>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</si>
  <si>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</si>
  <si>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Коммунистическая,2</t>
  </si>
  <si>
    <t>- эл.оборудование</t>
  </si>
  <si>
    <t>- эл.оборудования</t>
  </si>
  <si>
    <t>Текущий ремонт эл.оборудования</t>
  </si>
  <si>
    <t>Текущий ремонт инженерного 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</si>
  <si>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</si>
  <si>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</si>
  <si>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</si>
  <si>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</si>
  <si>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</si>
  <si>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</si>
  <si>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</si>
  <si>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</si>
  <si>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</si>
  <si>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</si>
  <si>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</si>
  <si>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</si>
  <si>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</si>
  <si>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</si>
  <si>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</si>
  <si>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</si>
  <si>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</si>
  <si>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</si>
  <si>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</si>
  <si>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</si>
  <si>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</si>
  <si>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</si>
  <si>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</si>
  <si>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</si>
  <si>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Очистка кровли от снега и сосулек</t>
  </si>
  <si>
    <t>ИТОГО за январь</t>
  </si>
  <si>
    <t>Замена участка трубопровода отопления</t>
  </si>
  <si>
    <t>ремонтсветильника . Замена э/ламп , подъезд 2</t>
  </si>
  <si>
    <t>ИТОГО за февраль</t>
  </si>
  <si>
    <t>ППР электрощитов</t>
  </si>
  <si>
    <t>Замена трансформаторов тока</t>
  </si>
  <si>
    <t>Дезинфекция</t>
  </si>
  <si>
    <t>Отключение системы отопления</t>
  </si>
  <si>
    <t>Итога за апрель</t>
  </si>
  <si>
    <t>Отключение и подключение электроэнергии</t>
  </si>
  <si>
    <t>Итого за апрель</t>
  </si>
  <si>
    <t>Дезинфекция подъезда</t>
  </si>
  <si>
    <t>Установка досок объявлений</t>
  </si>
  <si>
    <t>Выдан пиломатериал</t>
  </si>
  <si>
    <t>Итого за май</t>
  </si>
  <si>
    <t>Наклейки на доски объявлений</t>
  </si>
  <si>
    <t>Наклейки курение запрещено</t>
  </si>
  <si>
    <t>Итого за июнь</t>
  </si>
  <si>
    <t>Замена общедомового электросчетчика</t>
  </si>
  <si>
    <t>Проверка уличных фонарей</t>
  </si>
  <si>
    <t>Скос травы на придомовой территории</t>
  </si>
  <si>
    <t>Итого за июль</t>
  </si>
  <si>
    <t>Работы ППР. Замена лампочки</t>
  </si>
  <si>
    <t>Запуск системы отопления</t>
  </si>
  <si>
    <t>Запуск подъездного отопления</t>
  </si>
  <si>
    <t>Ремонт светильников. Замена лампочек и схем. Подъезд №2  2 этаж</t>
  </si>
  <si>
    <t>Ремонт освещения. Замена ламп и микросхем</t>
  </si>
  <si>
    <t>Уборка сосулек и снежных шапок с крыши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</si>
</sst>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8" fillId="0" borderId="0" xfId="0" applyFont="1"/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0" fontId="8" fillId="0" borderId="5" xfId="0" applyFont="1" applyBorder="1"/>
    <xf numFmtId="0" fontId="9" fillId="0" borderId="7" xfId="0" applyFont="1" applyBorder="1"/>
    <xf numFmtId="0" fontId="9" fillId="0" borderId="2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6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15" sqref="D15"/>
    </sheetView>
  </sheetViews>
  <sheetFormatPr defaultRowHeight="15" x14ac:dyDescent="0.25"/>
  <cols>
    <col min="1" max="1" width="5" customWidth="1"/>
    <col min="2" max="2" width="47.5703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5" t="s">
        <v>59</v>
      </c>
      <c r="C1" s="65"/>
      <c r="D1" s="65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4" t="s">
        <v>4</v>
      </c>
      <c r="C3" s="64"/>
      <c r="D3" s="64"/>
      <c r="E3" s="1"/>
      <c r="F3" s="1"/>
      <c r="G3" s="1"/>
      <c r="H3" s="1"/>
    </row>
    <row r="4" spans="1:8" ht="30" x14ac:dyDescent="0.25">
      <c r="A4" s="27"/>
      <c r="B4" s="30" t="s">
        <v>0</v>
      </c>
      <c r="C4" s="30" t="s">
        <v>1</v>
      </c>
      <c r="D4" s="30" t="s">
        <v>27</v>
      </c>
      <c r="E4" s="1"/>
      <c r="F4" s="1"/>
      <c r="G4" s="1"/>
      <c r="H4" s="1"/>
    </row>
    <row r="5" spans="1:8" x14ac:dyDescent="0.25">
      <c r="A5" s="35"/>
      <c r="B5" s="44" t="s">
        <v>2</v>
      </c>
      <c r="C5" s="45"/>
      <c r="D5" s="45"/>
      <c r="E5" s="1"/>
      <c r="F5" s="1"/>
      <c r="G5" s="1"/>
      <c r="H5" s="1"/>
    </row>
    <row r="6" spans="1:8" x14ac:dyDescent="0.25">
      <c r="A6" s="35">
        <v>1</v>
      </c>
      <c r="B6" s="35" t="s">
        <v>63</v>
      </c>
      <c r="C6" s="35">
        <v>1959.39</v>
      </c>
      <c r="D6" s="36"/>
      <c r="E6" s="6"/>
      <c r="F6" s="1"/>
    </row>
    <row r="7" spans="1:8" x14ac:dyDescent="0.25">
      <c r="A7" s="35"/>
      <c r="B7" s="36" t="s">
        <v>62</v>
      </c>
      <c r="C7" s="36">
        <f>SUM(C6)</f>
        <v>1959.39</v>
      </c>
      <c r="D7" s="36">
        <v>1959.39</v>
      </c>
      <c r="E7" s="6"/>
      <c r="F7" s="1"/>
    </row>
    <row r="8" spans="1:8" x14ac:dyDescent="0.25">
      <c r="A8" s="35"/>
      <c r="B8" s="36" t="s">
        <v>8</v>
      </c>
      <c r="C8" s="35"/>
      <c r="D8" s="36"/>
      <c r="E8" s="6"/>
      <c r="F8" s="1"/>
    </row>
    <row r="9" spans="1:8" x14ac:dyDescent="0.25">
      <c r="A9" s="35"/>
      <c r="B9" s="35" t="s">
        <v>69</v>
      </c>
      <c r="C9" s="35">
        <v>300</v>
      </c>
      <c r="D9" s="35"/>
      <c r="E9" s="6"/>
      <c r="F9" s="1"/>
    </row>
    <row r="10" spans="1:8" s="5" customFormat="1" x14ac:dyDescent="0.25">
      <c r="A10" s="35"/>
      <c r="B10" s="36" t="s">
        <v>70</v>
      </c>
      <c r="C10" s="36">
        <v>300</v>
      </c>
      <c r="D10" s="36">
        <v>2259.39</v>
      </c>
      <c r="E10" s="11"/>
      <c r="F10" s="4"/>
    </row>
    <row r="11" spans="1:8" s="5" customFormat="1" x14ac:dyDescent="0.25">
      <c r="A11" s="36"/>
      <c r="B11" s="36" t="s">
        <v>13</v>
      </c>
      <c r="C11" s="36"/>
      <c r="D11" s="36"/>
      <c r="E11" s="4"/>
      <c r="F11" s="4"/>
    </row>
    <row r="12" spans="1:8" x14ac:dyDescent="0.25">
      <c r="A12" s="35">
        <v>1</v>
      </c>
      <c r="B12" s="35" t="s">
        <v>85</v>
      </c>
      <c r="C12" s="36">
        <v>300</v>
      </c>
      <c r="D12" s="36">
        <v>2559.39</v>
      </c>
      <c r="E12" s="1"/>
      <c r="F12" s="1"/>
    </row>
    <row r="13" spans="1:8" x14ac:dyDescent="0.25">
      <c r="A13" s="35"/>
      <c r="B13" s="36" t="s">
        <v>14</v>
      </c>
      <c r="C13" s="35"/>
      <c r="D13" s="35"/>
      <c r="E13" s="1"/>
      <c r="F13" s="1"/>
    </row>
    <row r="14" spans="1:8" x14ac:dyDescent="0.25">
      <c r="A14" s="36">
        <v>1</v>
      </c>
      <c r="B14" s="35" t="s">
        <v>86</v>
      </c>
      <c r="C14" s="35">
        <v>300</v>
      </c>
      <c r="D14" s="36">
        <f>C14+D12</f>
        <v>2859.39</v>
      </c>
      <c r="E14" s="1"/>
      <c r="F14" s="1"/>
    </row>
    <row r="15" spans="1:8" x14ac:dyDescent="0.25">
      <c r="A15" s="35"/>
      <c r="B15" s="36"/>
      <c r="C15" s="35"/>
      <c r="D15" s="35"/>
      <c r="E15" s="1"/>
      <c r="F15" s="1"/>
    </row>
    <row r="16" spans="1:8" x14ac:dyDescent="0.25">
      <c r="A16" s="35"/>
      <c r="B16" s="35"/>
      <c r="C16" s="35"/>
      <c r="D16" s="35"/>
      <c r="E16" s="1"/>
      <c r="F16" s="1"/>
    </row>
    <row r="17" spans="1:6" s="5" customFormat="1" x14ac:dyDescent="0.25">
      <c r="A17" s="36"/>
      <c r="B17" s="35"/>
      <c r="C17" s="35"/>
      <c r="D17" s="36"/>
      <c r="E17" s="4"/>
      <c r="F17" s="4"/>
    </row>
    <row r="18" spans="1:6" s="5" customFormat="1" x14ac:dyDescent="0.25">
      <c r="A18" s="36"/>
      <c r="B18" s="35"/>
      <c r="C18" s="35"/>
      <c r="D18" s="36"/>
      <c r="E18" s="4"/>
      <c r="F18" s="4"/>
    </row>
    <row r="19" spans="1:6" s="5" customFormat="1" x14ac:dyDescent="0.25">
      <c r="A19" s="36"/>
      <c r="B19" s="35"/>
      <c r="C19" s="35"/>
      <c r="D19" s="36"/>
      <c r="E19" s="4"/>
      <c r="F19" s="4"/>
    </row>
    <row r="20" spans="1:6" s="5" customFormat="1" x14ac:dyDescent="0.25">
      <c r="A20" s="36"/>
      <c r="B20" s="35"/>
      <c r="C20" s="35"/>
      <c r="D20" s="36"/>
      <c r="E20" s="4"/>
      <c r="F20" s="4"/>
    </row>
    <row r="21" spans="1:6" s="5" customFormat="1" x14ac:dyDescent="0.25">
      <c r="A21" s="36"/>
      <c r="B21" s="35"/>
      <c r="C21" s="35"/>
      <c r="D21" s="36"/>
      <c r="E21" s="4"/>
      <c r="F21" s="4"/>
    </row>
    <row r="22" spans="1:6" s="5" customFormat="1" x14ac:dyDescent="0.25">
      <c r="A22" s="36"/>
      <c r="B22" s="35"/>
      <c r="C22" s="35"/>
      <c r="D22" s="36"/>
      <c r="E22" s="4"/>
      <c r="F22" s="4"/>
    </row>
    <row r="23" spans="1:6" s="5" customFormat="1" x14ac:dyDescent="0.25">
      <c r="A23" s="36"/>
      <c r="B23" s="35"/>
      <c r="C23" s="35"/>
      <c r="D23" s="36"/>
      <c r="E23" s="4"/>
      <c r="F23" s="4"/>
    </row>
    <row r="24" spans="1:6" x14ac:dyDescent="0.25">
      <c r="A24" s="35"/>
      <c r="B24" s="35"/>
      <c r="C24" s="35"/>
      <c r="D24" s="35"/>
      <c r="E24" s="1"/>
      <c r="F24" s="1"/>
    </row>
    <row r="25" spans="1:6" x14ac:dyDescent="0.25">
      <c r="A25" s="35"/>
      <c r="B25" s="35"/>
      <c r="C25" s="35"/>
      <c r="D25" s="35"/>
      <c r="E25" s="1"/>
      <c r="F25" s="1"/>
    </row>
    <row r="26" spans="1:6" x14ac:dyDescent="0.25">
      <c r="A26" s="35"/>
      <c r="B26" s="36"/>
      <c r="C26" s="36"/>
      <c r="D26" s="36"/>
      <c r="E26" s="1"/>
      <c r="F26" s="1"/>
    </row>
    <row r="27" spans="1:6" x14ac:dyDescent="0.25">
      <c r="A27" s="42"/>
      <c r="B27" s="42"/>
      <c r="C27" s="42"/>
      <c r="D27" s="42"/>
    </row>
    <row r="28" spans="1:6" x14ac:dyDescent="0.25">
      <c r="A28" s="42"/>
      <c r="B28" s="42"/>
      <c r="C28" s="42"/>
      <c r="D28" s="42"/>
    </row>
    <row r="29" spans="1:6" x14ac:dyDescent="0.25">
      <c r="A29" s="42"/>
      <c r="B29" s="42"/>
      <c r="C29" s="42"/>
      <c r="D29" s="42"/>
    </row>
    <row r="30" spans="1:6" x14ac:dyDescent="0.25">
      <c r="A30" s="42"/>
      <c r="B30" s="42"/>
      <c r="C30" s="42"/>
      <c r="D30" s="42"/>
    </row>
    <row r="31" spans="1:6" x14ac:dyDescent="0.25">
      <c r="A31" s="42"/>
      <c r="B31" s="42"/>
      <c r="C31" s="42"/>
      <c r="D31" s="42"/>
    </row>
    <row r="32" spans="1:6" x14ac:dyDescent="0.25">
      <c r="A32" s="42"/>
      <c r="B32" s="42"/>
      <c r="C32" s="42"/>
      <c r="D32" s="42"/>
    </row>
    <row r="33" spans="1:4" x14ac:dyDescent="0.25">
      <c r="A33" s="42"/>
      <c r="B33" s="42"/>
      <c r="C33" s="42"/>
      <c r="D33" s="42"/>
    </row>
    <row r="34" spans="1:4" x14ac:dyDescent="0.25">
      <c r="A34" s="42"/>
      <c r="B34" s="42"/>
      <c r="C34" s="42"/>
      <c r="D34" s="42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21" sqref="D21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5" t="s">
        <v>59</v>
      </c>
      <c r="C1" s="65"/>
      <c r="D1" s="65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4" t="s">
        <v>7</v>
      </c>
      <c r="C3" s="64"/>
      <c r="D3" s="64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 x14ac:dyDescent="0.25">
      <c r="A6" s="35">
        <v>1</v>
      </c>
      <c r="B6" s="35" t="s">
        <v>61</v>
      </c>
      <c r="C6" s="35">
        <v>428.25</v>
      </c>
      <c r="D6" s="36"/>
    </row>
    <row r="7" spans="1:8" s="1" customFormat="1" x14ac:dyDescent="0.25">
      <c r="A7" s="35"/>
      <c r="B7" s="36" t="s">
        <v>62</v>
      </c>
      <c r="C7" s="36">
        <f>SUM(C6)</f>
        <v>428.25</v>
      </c>
      <c r="D7" s="36">
        <v>428.25</v>
      </c>
    </row>
    <row r="8" spans="1:8" s="4" customFormat="1" x14ac:dyDescent="0.25">
      <c r="A8" s="8"/>
      <c r="B8" s="3" t="s">
        <v>6</v>
      </c>
      <c r="C8" s="8"/>
      <c r="D8" s="36"/>
    </row>
    <row r="9" spans="1:8" s="4" customFormat="1" x14ac:dyDescent="0.25">
      <c r="A9" s="35">
        <v>1</v>
      </c>
      <c r="B9" s="35" t="s">
        <v>61</v>
      </c>
      <c r="C9" s="35">
        <v>713.75</v>
      </c>
      <c r="D9" s="36"/>
    </row>
    <row r="10" spans="1:8" s="1" customFormat="1" ht="15" customHeight="1" x14ac:dyDescent="0.25">
      <c r="A10" s="35"/>
      <c r="B10" s="36" t="s">
        <v>65</v>
      </c>
      <c r="C10" s="36">
        <f>SUM(C9)</f>
        <v>713.75</v>
      </c>
      <c r="D10" s="36">
        <v>1142</v>
      </c>
    </row>
    <row r="11" spans="1:8" s="1" customFormat="1" ht="17.100000000000001" customHeight="1" x14ac:dyDescent="0.25">
      <c r="A11" s="35"/>
      <c r="B11" s="36" t="s">
        <v>9</v>
      </c>
      <c r="C11" s="35"/>
      <c r="D11" s="35"/>
    </row>
    <row r="12" spans="1:8" s="1" customFormat="1" x14ac:dyDescent="0.25">
      <c r="A12" s="35">
        <v>1</v>
      </c>
      <c r="B12" s="35" t="s">
        <v>74</v>
      </c>
      <c r="C12" s="35">
        <v>1847.67</v>
      </c>
      <c r="D12" s="36">
        <v>2989.67</v>
      </c>
    </row>
    <row r="13" spans="1:8" s="1" customFormat="1" x14ac:dyDescent="0.25">
      <c r="A13" s="35"/>
      <c r="B13" s="36" t="s">
        <v>10</v>
      </c>
      <c r="C13" s="35"/>
      <c r="D13" s="36"/>
    </row>
    <row r="14" spans="1:8" s="1" customFormat="1" x14ac:dyDescent="0.25">
      <c r="A14" s="35">
        <v>1</v>
      </c>
      <c r="B14" s="35" t="s">
        <v>77</v>
      </c>
      <c r="C14" s="35">
        <v>64</v>
      </c>
      <c r="D14" s="35"/>
    </row>
    <row r="15" spans="1:8" s="1" customFormat="1" x14ac:dyDescent="0.25">
      <c r="A15" s="35">
        <v>2</v>
      </c>
      <c r="B15" s="35" t="s">
        <v>78</v>
      </c>
      <c r="C15" s="35">
        <v>70</v>
      </c>
      <c r="D15" s="35"/>
    </row>
    <row r="16" spans="1:8" s="4" customFormat="1" x14ac:dyDescent="0.25">
      <c r="A16" s="35"/>
      <c r="B16" s="36" t="s">
        <v>79</v>
      </c>
      <c r="C16" s="36">
        <f>SUM(C14:C15)</f>
        <v>134</v>
      </c>
      <c r="D16" s="36">
        <v>3123.67</v>
      </c>
    </row>
    <row r="17" spans="1:4" s="4" customFormat="1" x14ac:dyDescent="0.25">
      <c r="A17" s="36"/>
      <c r="B17" s="36" t="s">
        <v>12</v>
      </c>
      <c r="C17" s="35"/>
      <c r="D17" s="36"/>
    </row>
    <row r="18" spans="1:4" s="1" customFormat="1" x14ac:dyDescent="0.25">
      <c r="A18" s="35">
        <v>1</v>
      </c>
      <c r="B18" s="35" t="s">
        <v>74</v>
      </c>
      <c r="C18" s="36">
        <v>-1050</v>
      </c>
      <c r="D18" s="36">
        <v>2073.67</v>
      </c>
    </row>
    <row r="19" spans="1:4" s="1" customFormat="1" x14ac:dyDescent="0.25">
      <c r="A19" s="35"/>
      <c r="B19" s="36" t="s">
        <v>16</v>
      </c>
      <c r="C19" s="35"/>
      <c r="D19" s="36"/>
    </row>
    <row r="20" spans="1:4" s="1" customFormat="1" x14ac:dyDescent="0.25">
      <c r="A20" s="35">
        <v>1</v>
      </c>
      <c r="B20" s="35" t="s">
        <v>89</v>
      </c>
      <c r="C20" s="35">
        <v>180</v>
      </c>
      <c r="D20" s="36">
        <f>C20+D18</f>
        <v>2253.67</v>
      </c>
    </row>
    <row r="21" spans="1:4" s="1" customFormat="1" x14ac:dyDescent="0.25">
      <c r="A21" s="35"/>
      <c r="B21" s="36"/>
      <c r="C21" s="35"/>
      <c r="D21" s="35"/>
    </row>
    <row r="22" spans="1:4" s="4" customFormat="1" x14ac:dyDescent="0.25">
      <c r="A22" s="36"/>
      <c r="B22" s="35"/>
      <c r="C22" s="36"/>
      <c r="D22" s="36"/>
    </row>
    <row r="23" spans="1:4" s="1" customFormat="1" x14ac:dyDescent="0.25">
      <c r="A23" s="35"/>
      <c r="B23" s="36"/>
      <c r="C23" s="35"/>
      <c r="D23" s="35"/>
    </row>
    <row r="24" spans="1:4" s="1" customFormat="1" x14ac:dyDescent="0.25">
      <c r="A24" s="35"/>
      <c r="B24" s="36"/>
      <c r="C24" s="35"/>
      <c r="D24" s="35"/>
    </row>
    <row r="25" spans="1:4" s="1" customFormat="1" x14ac:dyDescent="0.25">
      <c r="A25" s="35"/>
      <c r="B25" s="35"/>
      <c r="C25" s="36"/>
      <c r="D25" s="36"/>
    </row>
    <row r="26" spans="1:4" s="1" customFormat="1" x14ac:dyDescent="0.25">
      <c r="A26" s="36"/>
      <c r="B26" s="36"/>
      <c r="C26" s="36"/>
      <c r="D26" s="36"/>
    </row>
    <row r="27" spans="1:4" s="1" customFormat="1" ht="15.75" customHeight="1" x14ac:dyDescent="0.25">
      <c r="A27" s="35"/>
      <c r="B27" s="36"/>
      <c r="C27" s="35"/>
      <c r="D27" s="35"/>
    </row>
    <row r="28" spans="1:4" s="1" customFormat="1" x14ac:dyDescent="0.25">
      <c r="A28" s="35"/>
      <c r="B28" s="35"/>
      <c r="C28" s="36"/>
      <c r="D28" s="36"/>
    </row>
    <row r="29" spans="1:4" s="1" customFormat="1" x14ac:dyDescent="0.25">
      <c r="A29" s="35"/>
      <c r="B29" s="36"/>
      <c r="C29" s="36"/>
      <c r="D29" s="36"/>
    </row>
    <row r="30" spans="1:4" x14ac:dyDescent="0.25">
      <c r="A30" s="37"/>
      <c r="B30" s="35"/>
      <c r="C30" s="37"/>
      <c r="D30" s="37"/>
    </row>
    <row r="31" spans="1:4" x14ac:dyDescent="0.25">
      <c r="A31" s="37"/>
      <c r="B31" s="38"/>
      <c r="C31" s="37"/>
      <c r="D31" s="37"/>
    </row>
    <row r="32" spans="1:4" x14ac:dyDescent="0.25">
      <c r="A32" s="37"/>
      <c r="B32" s="39"/>
      <c r="C32" s="37"/>
      <c r="D32" s="37"/>
    </row>
    <row r="33" spans="1:4" x14ac:dyDescent="0.25">
      <c r="A33" s="37"/>
      <c r="B33" s="39"/>
      <c r="C33" s="37"/>
      <c r="D33" s="37"/>
    </row>
    <row r="34" spans="1:4" x14ac:dyDescent="0.25">
      <c r="A34" s="37"/>
      <c r="B34" s="39"/>
      <c r="C34" s="40"/>
      <c r="D34" s="4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D23" sqref="D23"/>
    </sheetView>
  </sheetViews>
  <sheetFormatPr defaultRowHeight="15" x14ac:dyDescent="0.25"/>
  <cols>
    <col min="1" max="1" width="4.28515625" customWidth="1"/>
    <col min="2" max="2" width="47" customWidth="1"/>
  </cols>
  <sheetData>
    <row r="1" spans="1:4" ht="21" x14ac:dyDescent="0.35">
      <c r="A1" s="1"/>
      <c r="B1" s="65" t="s">
        <v>59</v>
      </c>
      <c r="C1" s="65"/>
      <c r="D1" s="65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64" t="s">
        <v>31</v>
      </c>
      <c r="C3" s="64"/>
      <c r="D3" s="64"/>
    </row>
    <row r="4" spans="1:4" ht="26.25" x14ac:dyDescent="0.25">
      <c r="A4" s="8"/>
      <c r="B4" s="9" t="s">
        <v>0</v>
      </c>
      <c r="C4" s="8" t="s">
        <v>1</v>
      </c>
      <c r="D4" s="9" t="s">
        <v>27</v>
      </c>
    </row>
    <row r="5" spans="1:4" x14ac:dyDescent="0.25">
      <c r="A5" s="41"/>
      <c r="B5" s="36" t="s">
        <v>2</v>
      </c>
      <c r="C5" s="41"/>
      <c r="D5" s="41"/>
    </row>
    <row r="6" spans="1:4" x14ac:dyDescent="0.25">
      <c r="A6" s="35">
        <v>1</v>
      </c>
      <c r="B6" s="35" t="s">
        <v>64</v>
      </c>
      <c r="C6" s="35">
        <v>795.11</v>
      </c>
      <c r="D6" s="36"/>
    </row>
    <row r="7" spans="1:4" x14ac:dyDescent="0.25">
      <c r="A7" s="36"/>
      <c r="B7" s="36" t="s">
        <v>62</v>
      </c>
      <c r="C7" s="36">
        <f>SUM(C6)</f>
        <v>795.11</v>
      </c>
      <c r="D7" s="36">
        <v>795.11</v>
      </c>
    </row>
    <row r="8" spans="1:4" x14ac:dyDescent="0.25">
      <c r="A8" s="35"/>
      <c r="B8" s="36" t="s">
        <v>6</v>
      </c>
      <c r="C8" s="35"/>
      <c r="D8" s="36"/>
    </row>
    <row r="9" spans="1:4" x14ac:dyDescent="0.25">
      <c r="A9" s="35">
        <v>1</v>
      </c>
      <c r="B9" s="35" t="s">
        <v>66</v>
      </c>
      <c r="C9" s="35">
        <v>571</v>
      </c>
      <c r="D9" s="36">
        <v>1366.11</v>
      </c>
    </row>
    <row r="10" spans="1:4" x14ac:dyDescent="0.25">
      <c r="A10" s="35"/>
      <c r="B10" s="36" t="s">
        <v>8</v>
      </c>
      <c r="C10" s="35"/>
      <c r="D10" s="36"/>
    </row>
    <row r="11" spans="1:4" x14ac:dyDescent="0.25">
      <c r="A11" s="35">
        <v>1</v>
      </c>
      <c r="B11" s="35" t="s">
        <v>71</v>
      </c>
      <c r="C11" s="35">
        <v>875.64</v>
      </c>
      <c r="D11" s="35"/>
    </row>
    <row r="12" spans="1:4" x14ac:dyDescent="0.25">
      <c r="A12" s="35"/>
      <c r="B12" s="36" t="s">
        <v>72</v>
      </c>
      <c r="C12" s="36">
        <v>875.64</v>
      </c>
      <c r="D12" s="36">
        <v>2241.75</v>
      </c>
    </row>
    <row r="13" spans="1:4" x14ac:dyDescent="0.25">
      <c r="A13" s="35"/>
      <c r="B13" s="36" t="s">
        <v>10</v>
      </c>
      <c r="C13" s="35"/>
      <c r="D13" s="35"/>
    </row>
    <row r="14" spans="1:4" x14ac:dyDescent="0.25">
      <c r="A14" s="35">
        <v>1</v>
      </c>
      <c r="B14" s="35" t="s">
        <v>80</v>
      </c>
      <c r="C14" s="36">
        <v>1824.2</v>
      </c>
      <c r="D14" s="36">
        <v>4065.95</v>
      </c>
    </row>
    <row r="15" spans="1:4" x14ac:dyDescent="0.25">
      <c r="A15" s="36"/>
      <c r="B15" s="36" t="s">
        <v>11</v>
      </c>
      <c r="C15" s="36"/>
      <c r="D15" s="36"/>
    </row>
    <row r="16" spans="1:4" x14ac:dyDescent="0.25">
      <c r="A16" s="35">
        <v>1</v>
      </c>
      <c r="B16" s="35" t="s">
        <v>81</v>
      </c>
      <c r="C16" s="35">
        <v>571</v>
      </c>
      <c r="D16" s="36">
        <v>4636.95</v>
      </c>
    </row>
    <row r="17" spans="1:4" x14ac:dyDescent="0.25">
      <c r="A17" s="35"/>
      <c r="B17" s="36" t="s">
        <v>12</v>
      </c>
      <c r="C17" s="35"/>
      <c r="D17" s="35"/>
    </row>
    <row r="18" spans="1:4" x14ac:dyDescent="0.25">
      <c r="A18" s="35">
        <v>1</v>
      </c>
      <c r="B18" s="35" t="s">
        <v>84</v>
      </c>
      <c r="C18" s="36">
        <v>1157.5</v>
      </c>
      <c r="D18" s="36">
        <v>5794.45</v>
      </c>
    </row>
    <row r="19" spans="1:4" x14ac:dyDescent="0.25">
      <c r="A19" s="35"/>
      <c r="B19" s="36" t="s">
        <v>14</v>
      </c>
      <c r="C19" s="36"/>
      <c r="D19" s="36"/>
    </row>
    <row r="20" spans="1:4" ht="30" x14ac:dyDescent="0.25">
      <c r="A20" s="35">
        <v>1</v>
      </c>
      <c r="B20" s="35" t="s">
        <v>87</v>
      </c>
      <c r="C20" s="36">
        <v>1223.5</v>
      </c>
      <c r="D20" s="36">
        <f>C20+D18</f>
        <v>7017.95</v>
      </c>
    </row>
    <row r="21" spans="1:4" x14ac:dyDescent="0.25">
      <c r="A21" s="35"/>
      <c r="B21" s="36" t="s">
        <v>15</v>
      </c>
      <c r="C21" s="36"/>
      <c r="D21" s="36"/>
    </row>
    <row r="22" spans="1:4" x14ac:dyDescent="0.25">
      <c r="A22" s="35">
        <v>1</v>
      </c>
      <c r="B22" s="35" t="s">
        <v>88</v>
      </c>
      <c r="C22" s="36">
        <v>1458</v>
      </c>
      <c r="D22" s="36">
        <f>C22+D20</f>
        <v>8475.9500000000007</v>
      </c>
    </row>
    <row r="23" spans="1:4" x14ac:dyDescent="0.25">
      <c r="A23" s="36"/>
      <c r="B23" s="36"/>
      <c r="C23" s="36"/>
      <c r="D23" s="36"/>
    </row>
    <row r="24" spans="1:4" x14ac:dyDescent="0.25">
      <c r="A24" s="35"/>
      <c r="B24" s="35"/>
      <c r="C24" s="35"/>
      <c r="D24" s="35"/>
    </row>
    <row r="25" spans="1:4" x14ac:dyDescent="0.25">
      <c r="A25" s="35"/>
      <c r="B25" s="36"/>
      <c r="C25" s="36"/>
      <c r="D25" s="36"/>
    </row>
    <row r="26" spans="1:4" x14ac:dyDescent="0.25">
      <c r="A26" s="35"/>
      <c r="B26" s="35"/>
      <c r="C26" s="36"/>
      <c r="D26" s="36"/>
    </row>
    <row r="27" spans="1:4" x14ac:dyDescent="0.25">
      <c r="A27" s="37"/>
      <c r="B27" s="38"/>
      <c r="C27" s="37"/>
      <c r="D27" s="37"/>
    </row>
    <row r="28" spans="1:4" x14ac:dyDescent="0.25">
      <c r="A28" s="37"/>
      <c r="B28" s="39"/>
      <c r="C28" s="37"/>
      <c r="D28" s="37"/>
    </row>
    <row r="29" spans="1:4" x14ac:dyDescent="0.25">
      <c r="A29" s="37"/>
      <c r="B29" s="39"/>
      <c r="C29" s="37"/>
      <c r="D29" s="37"/>
    </row>
    <row r="30" spans="1:4" x14ac:dyDescent="0.25">
      <c r="A30" s="37"/>
      <c r="B30" s="39"/>
      <c r="C30" s="37"/>
      <c r="D30" s="37"/>
    </row>
    <row r="31" spans="1:4" x14ac:dyDescent="0.25">
      <c r="A31" s="37"/>
      <c r="B31" s="38"/>
      <c r="C31" s="40"/>
      <c r="D31" s="40"/>
    </row>
    <row r="32" spans="1:4" x14ac:dyDescent="0.25">
      <c r="A32" s="37"/>
      <c r="B32" s="38"/>
      <c r="C32" s="37"/>
      <c r="D32" s="37"/>
    </row>
    <row r="33" spans="1:4" x14ac:dyDescent="0.25">
      <c r="A33" s="37"/>
      <c r="B33" s="39"/>
      <c r="C33" s="37"/>
      <c r="D33" s="37"/>
    </row>
    <row r="34" spans="1:4" x14ac:dyDescent="0.25">
      <c r="A34" s="37"/>
      <c r="B34" s="38"/>
      <c r="C34" s="40"/>
      <c r="D34" s="40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  <row r="38" spans="1:4" x14ac:dyDescent="0.25">
      <c r="A38" s="42"/>
      <c r="B38" s="42"/>
      <c r="C38" s="42"/>
      <c r="D38" s="42"/>
    </row>
    <row r="39" spans="1:4" x14ac:dyDescent="0.25">
      <c r="A39" s="42"/>
      <c r="B39" s="42"/>
      <c r="C39" s="42"/>
      <c r="D39" s="42"/>
    </row>
    <row r="40" spans="1:4" x14ac:dyDescent="0.25">
      <c r="A40" s="42"/>
      <c r="B40" s="42"/>
      <c r="C40" s="42"/>
      <c r="D40" s="42"/>
    </row>
    <row r="41" spans="1:4" x14ac:dyDescent="0.25">
      <c r="A41" s="42"/>
      <c r="B41" s="42"/>
      <c r="C41" s="42"/>
      <c r="D41" s="42"/>
    </row>
    <row r="42" spans="1:4" x14ac:dyDescent="0.25">
      <c r="A42" s="42"/>
      <c r="B42" s="42"/>
      <c r="C42" s="42"/>
      <c r="D42" s="4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5" sqref="A5:D1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8" t="s">
        <v>59</v>
      </c>
      <c r="C1" s="68"/>
      <c r="D1" s="68"/>
      <c r="E1" s="7"/>
      <c r="F1" s="7"/>
      <c r="G1" s="7"/>
      <c r="H1" s="7"/>
    </row>
    <row r="2" spans="1:8" ht="21.6" customHeight="1" x14ac:dyDescent="0.25">
      <c r="A2" s="6"/>
      <c r="B2" s="66" t="s">
        <v>32</v>
      </c>
      <c r="C2" s="66"/>
      <c r="D2" s="66"/>
      <c r="E2" s="1"/>
      <c r="F2" s="1"/>
      <c r="G2" s="1"/>
      <c r="H2" s="1"/>
    </row>
    <row r="3" spans="1:8" ht="17.25" customHeight="1" x14ac:dyDescent="0.25">
      <c r="A3" s="6"/>
      <c r="B3" s="67" t="s">
        <v>5</v>
      </c>
      <c r="C3" s="67"/>
      <c r="D3" s="6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x14ac:dyDescent="0.25">
      <c r="A5" s="10"/>
      <c r="B5" s="36"/>
      <c r="C5" s="43"/>
      <c r="D5" s="43"/>
      <c r="E5" s="1"/>
      <c r="F5" s="1"/>
      <c r="G5" s="1"/>
      <c r="H5" s="1"/>
    </row>
    <row r="6" spans="1:8" x14ac:dyDescent="0.25">
      <c r="A6" s="27"/>
      <c r="B6" s="35"/>
      <c r="C6" s="46"/>
      <c r="D6" s="36"/>
    </row>
    <row r="7" spans="1:8" x14ac:dyDescent="0.25">
      <c r="A7" s="13"/>
      <c r="B7" s="40"/>
      <c r="C7" s="47"/>
      <c r="D7" s="40"/>
    </row>
    <row r="8" spans="1:8" x14ac:dyDescent="0.25">
      <c r="A8" s="14"/>
      <c r="B8" s="35"/>
      <c r="C8" s="48"/>
      <c r="D8" s="59"/>
    </row>
    <row r="9" spans="1:8" x14ac:dyDescent="0.25">
      <c r="A9" s="28"/>
      <c r="B9" s="35"/>
      <c r="C9" s="37"/>
      <c r="D9" s="40"/>
    </row>
    <row r="10" spans="1:8" x14ac:dyDescent="0.25">
      <c r="A10" s="15"/>
      <c r="B10" s="53"/>
      <c r="C10" s="54"/>
      <c r="D10" s="60"/>
    </row>
    <row r="11" spans="1:8" x14ac:dyDescent="0.25">
      <c r="A11" s="14"/>
      <c r="B11" s="36"/>
      <c r="C11" s="37"/>
      <c r="D11" s="37"/>
    </row>
    <row r="12" spans="1:8" x14ac:dyDescent="0.25">
      <c r="A12" s="14"/>
      <c r="B12" s="37"/>
      <c r="C12" s="37"/>
      <c r="D12" s="40"/>
    </row>
    <row r="13" spans="1:8" x14ac:dyDescent="0.25">
      <c r="A13" s="14"/>
      <c r="B13" s="37"/>
      <c r="C13" s="37"/>
      <c r="D13" s="37"/>
    </row>
    <row r="14" spans="1:8" x14ac:dyDescent="0.25">
      <c r="A14" s="14"/>
      <c r="B14" s="40"/>
      <c r="C14" s="40"/>
      <c r="D14" s="40"/>
    </row>
    <row r="15" spans="1:8" x14ac:dyDescent="0.25">
      <c r="A15" s="14"/>
      <c r="B15" s="40"/>
      <c r="C15" s="37"/>
      <c r="D15" s="37"/>
    </row>
    <row r="16" spans="1:8" x14ac:dyDescent="0.25">
      <c r="A16" s="14"/>
      <c r="B16" s="56"/>
      <c r="C16" s="37"/>
      <c r="D16" s="37"/>
    </row>
    <row r="17" spans="1:4" x14ac:dyDescent="0.25">
      <c r="A17" s="14"/>
      <c r="B17" s="37"/>
      <c r="C17" s="37"/>
      <c r="D17" s="37"/>
    </row>
    <row r="18" spans="1:4" x14ac:dyDescent="0.25">
      <c r="A18" s="14"/>
      <c r="B18" s="40"/>
      <c r="C18" s="40"/>
      <c r="D18" s="40"/>
    </row>
    <row r="19" spans="1:4" x14ac:dyDescent="0.25">
      <c r="A19" s="14"/>
      <c r="B19" s="40"/>
      <c r="C19" s="37"/>
      <c r="D19" s="37"/>
    </row>
    <row r="20" spans="1:4" x14ac:dyDescent="0.25">
      <c r="A20" s="14"/>
      <c r="B20" s="39"/>
      <c r="C20" s="37"/>
      <c r="D20" s="37"/>
    </row>
    <row r="21" spans="1:4" x14ac:dyDescent="0.25">
      <c r="A21" s="14"/>
      <c r="B21" s="35"/>
      <c r="C21" s="37"/>
      <c r="D21" s="37"/>
    </row>
    <row r="22" spans="1:4" x14ac:dyDescent="0.25">
      <c r="A22" s="14"/>
      <c r="B22" s="40"/>
      <c r="C22" s="40"/>
      <c r="D22" s="40"/>
    </row>
    <row r="23" spans="1:4" x14ac:dyDescent="0.25">
      <c r="A23" s="14"/>
      <c r="B23" s="57"/>
      <c r="C23" s="37"/>
      <c r="D23" s="37"/>
    </row>
    <row r="24" spans="1:4" x14ac:dyDescent="0.25">
      <c r="A24" s="14"/>
      <c r="B24" s="39"/>
      <c r="C24" s="37"/>
      <c r="D24" s="37"/>
    </row>
    <row r="25" spans="1:4" x14ac:dyDescent="0.25">
      <c r="A25" s="14"/>
      <c r="B25" s="35"/>
      <c r="C25" s="37"/>
      <c r="D25" s="40"/>
    </row>
    <row r="26" spans="1:4" x14ac:dyDescent="0.25">
      <c r="A26" s="14"/>
      <c r="B26" s="57"/>
      <c r="C26" s="40"/>
      <c r="D26" s="40"/>
    </row>
    <row r="27" spans="1:4" x14ac:dyDescent="0.25">
      <c r="A27" s="14"/>
      <c r="B27" s="58"/>
      <c r="C27" s="37"/>
      <c r="D27" s="37"/>
    </row>
    <row r="28" spans="1:4" x14ac:dyDescent="0.25">
      <c r="A28" s="14"/>
      <c r="B28" s="57"/>
      <c r="C28" s="40"/>
      <c r="D28" s="40"/>
    </row>
    <row r="29" spans="1:4" x14ac:dyDescent="0.25">
      <c r="A29" s="14"/>
      <c r="B29" s="57"/>
      <c r="C29" s="37"/>
      <c r="D29" s="37"/>
    </row>
    <row r="30" spans="1:4" x14ac:dyDescent="0.25">
      <c r="A30" s="14"/>
      <c r="B30" s="58"/>
      <c r="C30" s="37"/>
      <c r="D30" s="37"/>
    </row>
    <row r="31" spans="1:4" x14ac:dyDescent="0.25">
      <c r="A31" s="14"/>
      <c r="B31" s="57"/>
      <c r="C31" s="40"/>
      <c r="D31" s="4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E6" sqref="E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8" t="s">
        <v>59</v>
      </c>
      <c r="C1" s="68"/>
      <c r="D1" s="68"/>
    </row>
    <row r="2" spans="1:4" ht="15.75" x14ac:dyDescent="0.25">
      <c r="A2" s="6"/>
      <c r="B2" s="66" t="s">
        <v>32</v>
      </c>
      <c r="C2" s="66"/>
      <c r="D2" s="66"/>
    </row>
    <row r="3" spans="1:4" ht="15.75" x14ac:dyDescent="0.25">
      <c r="A3" s="6"/>
      <c r="B3" s="67" t="s">
        <v>35</v>
      </c>
      <c r="C3" s="67"/>
      <c r="D3" s="67"/>
    </row>
    <row r="4" spans="1:4" ht="26.25" x14ac:dyDescent="0.25">
      <c r="A4" s="8"/>
      <c r="B4" s="9" t="s">
        <v>0</v>
      </c>
      <c r="C4" s="8" t="s">
        <v>1</v>
      </c>
      <c r="D4" s="8" t="s">
        <v>27</v>
      </c>
    </row>
    <row r="5" spans="1:4" x14ac:dyDescent="0.25">
      <c r="A5" s="43"/>
      <c r="B5" s="43" t="s">
        <v>3</v>
      </c>
      <c r="C5" s="43"/>
      <c r="D5" s="43"/>
    </row>
    <row r="6" spans="1:4" x14ac:dyDescent="0.25">
      <c r="A6" s="36"/>
      <c r="B6" s="35" t="s">
        <v>67</v>
      </c>
      <c r="C6" s="61">
        <v>1546</v>
      </c>
      <c r="D6" s="36">
        <v>1546</v>
      </c>
    </row>
    <row r="7" spans="1:4" x14ac:dyDescent="0.25">
      <c r="A7" s="40"/>
      <c r="B7" s="40"/>
      <c r="C7" s="47"/>
      <c r="D7" s="40"/>
    </row>
    <row r="8" spans="1:4" x14ac:dyDescent="0.25">
      <c r="A8" s="37"/>
      <c r="B8" s="35"/>
      <c r="C8" s="48"/>
      <c r="D8" s="59"/>
    </row>
    <row r="9" spans="1:4" x14ac:dyDescent="0.25">
      <c r="A9" s="50"/>
      <c r="B9" s="51"/>
      <c r="C9" s="40"/>
      <c r="D9" s="40"/>
    </row>
    <row r="10" spans="1:4" x14ac:dyDescent="0.25">
      <c r="A10" s="52"/>
      <c r="B10" s="53"/>
      <c r="C10" s="54"/>
      <c r="D10" s="55"/>
    </row>
    <row r="11" spans="1:4" x14ac:dyDescent="0.25">
      <c r="A11" s="37"/>
      <c r="B11" s="35"/>
      <c r="C11" s="37"/>
      <c r="D11" s="37"/>
    </row>
    <row r="12" spans="1:4" x14ac:dyDescent="0.25">
      <c r="A12" s="37"/>
      <c r="B12" s="37"/>
      <c r="C12" s="37"/>
      <c r="D12" s="37"/>
    </row>
    <row r="13" spans="1:4" x14ac:dyDescent="0.25">
      <c r="A13" s="37"/>
      <c r="B13" s="37"/>
      <c r="C13" s="37"/>
      <c r="D13" s="37"/>
    </row>
    <row r="14" spans="1:4" x14ac:dyDescent="0.25">
      <c r="A14" s="37"/>
      <c r="B14" s="40"/>
      <c r="C14" s="40"/>
      <c r="D14" s="40"/>
    </row>
    <row r="15" spans="1:4" x14ac:dyDescent="0.25">
      <c r="A15" s="37"/>
      <c r="B15" s="40"/>
      <c r="C15" s="37"/>
      <c r="D15" s="37"/>
    </row>
    <row r="16" spans="1:4" x14ac:dyDescent="0.25">
      <c r="A16" s="37"/>
      <c r="B16" s="56"/>
      <c r="C16" s="37"/>
      <c r="D16" s="37"/>
    </row>
    <row r="17" spans="1:4" x14ac:dyDescent="0.25">
      <c r="A17" s="37"/>
      <c r="B17" s="37"/>
      <c r="C17" s="37"/>
      <c r="D17" s="37"/>
    </row>
    <row r="18" spans="1:4" x14ac:dyDescent="0.25">
      <c r="A18" s="37"/>
      <c r="B18" s="40"/>
      <c r="C18" s="40"/>
      <c r="D18" s="40"/>
    </row>
    <row r="19" spans="1:4" x14ac:dyDescent="0.25">
      <c r="A19" s="37"/>
      <c r="B19" s="40"/>
      <c r="C19" s="37"/>
      <c r="D19" s="37"/>
    </row>
    <row r="20" spans="1:4" x14ac:dyDescent="0.25">
      <c r="A20" s="37"/>
      <c r="B20" s="39"/>
      <c r="C20" s="37"/>
      <c r="D20" s="37"/>
    </row>
    <row r="21" spans="1:4" x14ac:dyDescent="0.25">
      <c r="A21" s="37"/>
      <c r="B21" s="35"/>
      <c r="C21" s="37"/>
      <c r="D21" s="37"/>
    </row>
    <row r="22" spans="1:4" x14ac:dyDescent="0.25">
      <c r="A22" s="37"/>
      <c r="B22" s="40"/>
      <c r="C22" s="40"/>
      <c r="D22" s="40"/>
    </row>
    <row r="23" spans="1:4" x14ac:dyDescent="0.25">
      <c r="A23" s="37"/>
      <c r="B23" s="57"/>
      <c r="C23" s="37"/>
      <c r="D23" s="37"/>
    </row>
    <row r="24" spans="1:4" x14ac:dyDescent="0.25">
      <c r="A24" s="37"/>
      <c r="B24" s="39"/>
      <c r="C24" s="37"/>
      <c r="D24" s="37"/>
    </row>
    <row r="25" spans="1:4" x14ac:dyDescent="0.25">
      <c r="A25" s="37"/>
      <c r="B25" s="35"/>
      <c r="C25" s="37"/>
      <c r="D25" s="40"/>
    </row>
    <row r="26" spans="1:4" x14ac:dyDescent="0.25">
      <c r="A26" s="37"/>
      <c r="B26" s="57"/>
      <c r="C26" s="40"/>
      <c r="D26" s="40"/>
    </row>
    <row r="27" spans="1:4" x14ac:dyDescent="0.25">
      <c r="A27" s="37"/>
      <c r="B27" s="58"/>
      <c r="C27" s="37"/>
      <c r="D27" s="37"/>
    </row>
    <row r="28" spans="1:4" x14ac:dyDescent="0.25">
      <c r="A28" s="37"/>
      <c r="B28" s="57"/>
      <c r="C28" s="40"/>
      <c r="D28" s="40"/>
    </row>
    <row r="29" spans="1:4" x14ac:dyDescent="0.25">
      <c r="A29" s="37"/>
      <c r="B29" s="57"/>
      <c r="C29" s="37"/>
      <c r="D29" s="37"/>
    </row>
    <row r="30" spans="1:4" x14ac:dyDescent="0.25">
      <c r="A30" s="37"/>
      <c r="B30" s="58"/>
      <c r="C30" s="37"/>
      <c r="D30" s="37"/>
    </row>
    <row r="31" spans="1:4" x14ac:dyDescent="0.25">
      <c r="A31" s="37"/>
      <c r="B31" s="57"/>
      <c r="C31" s="40"/>
      <c r="D31" s="40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5" sqref="A5:D9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8" t="s">
        <v>60</v>
      </c>
      <c r="C1" s="68"/>
      <c r="D1" s="68"/>
      <c r="E1" s="7"/>
      <c r="F1" s="7"/>
      <c r="G1" s="7"/>
      <c r="H1" s="7"/>
    </row>
    <row r="2" spans="1:8" ht="15.75" x14ac:dyDescent="0.25">
      <c r="A2" s="6"/>
      <c r="B2" s="66" t="s">
        <v>32</v>
      </c>
      <c r="C2" s="66"/>
      <c r="D2" s="66"/>
      <c r="E2" s="1"/>
      <c r="F2" s="1"/>
      <c r="G2" s="1"/>
      <c r="H2" s="1"/>
    </row>
    <row r="3" spans="1:8" ht="15.75" x14ac:dyDescent="0.25">
      <c r="A3" s="6"/>
      <c r="B3" s="67" t="s">
        <v>36</v>
      </c>
      <c r="C3" s="67"/>
      <c r="D3" s="6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 x14ac:dyDescent="0.25">
      <c r="A5" s="41"/>
      <c r="B5" s="36"/>
      <c r="C5" s="43"/>
      <c r="D5" s="41"/>
      <c r="E5" s="1"/>
      <c r="F5" s="1"/>
      <c r="G5" s="1"/>
      <c r="H5" s="1"/>
    </row>
    <row r="6" spans="1:8" s="1" customFormat="1" x14ac:dyDescent="0.25">
      <c r="A6" s="35"/>
      <c r="B6" s="35"/>
      <c r="C6" s="35"/>
      <c r="D6" s="36"/>
    </row>
    <row r="7" spans="1:8" s="5" customFormat="1" x14ac:dyDescent="0.25">
      <c r="A7" s="40"/>
      <c r="B7" s="40"/>
      <c r="C7" s="40"/>
      <c r="D7" s="40"/>
    </row>
    <row r="8" spans="1:8" x14ac:dyDescent="0.25">
      <c r="A8" s="37"/>
      <c r="B8" s="35"/>
      <c r="C8" s="37"/>
      <c r="D8" s="40"/>
    </row>
    <row r="9" spans="1:8" x14ac:dyDescent="0.25">
      <c r="A9" s="37"/>
      <c r="B9" s="35"/>
      <c r="C9" s="37"/>
      <c r="D9" s="37"/>
    </row>
    <row r="10" spans="1:8" s="5" customFormat="1" x14ac:dyDescent="0.25">
      <c r="A10" s="37"/>
      <c r="B10" s="35"/>
      <c r="C10" s="37"/>
      <c r="D10" s="40"/>
    </row>
    <row r="11" spans="1:8" x14ac:dyDescent="0.25">
      <c r="A11" s="37"/>
      <c r="B11" s="35"/>
      <c r="C11" s="37"/>
      <c r="D11" s="40"/>
    </row>
    <row r="12" spans="1:8" x14ac:dyDescent="0.25">
      <c r="A12" s="40"/>
      <c r="B12" s="36"/>
      <c r="C12" s="40"/>
      <c r="D12" s="40"/>
    </row>
    <row r="13" spans="1:8" x14ac:dyDescent="0.25">
      <c r="A13" s="40"/>
      <c r="B13" s="36"/>
      <c r="C13" s="40"/>
      <c r="D13" s="40"/>
    </row>
    <row r="14" spans="1:8" x14ac:dyDescent="0.25">
      <c r="A14" s="37"/>
      <c r="B14" s="35"/>
      <c r="C14" s="37"/>
      <c r="D14" s="37"/>
    </row>
    <row r="15" spans="1:8" x14ac:dyDescent="0.25">
      <c r="A15" s="37"/>
      <c r="B15" s="36"/>
      <c r="C15" s="40"/>
      <c r="D15" s="40"/>
    </row>
    <row r="16" spans="1:8" x14ac:dyDescent="0.25">
      <c r="A16" s="37"/>
      <c r="B16" s="36"/>
      <c r="C16" s="37"/>
      <c r="D16" s="37"/>
    </row>
    <row r="17" spans="1:4" x14ac:dyDescent="0.25">
      <c r="A17" s="37"/>
      <c r="B17" s="35"/>
      <c r="C17" s="37"/>
      <c r="D17" s="37"/>
    </row>
    <row r="18" spans="1:4" x14ac:dyDescent="0.25">
      <c r="A18" s="37"/>
      <c r="B18" s="36"/>
      <c r="C18" s="40"/>
      <c r="D18" s="40"/>
    </row>
    <row r="19" spans="1:4" x14ac:dyDescent="0.25">
      <c r="A19" s="37"/>
      <c r="B19" s="36"/>
      <c r="C19" s="40"/>
      <c r="D19" s="40"/>
    </row>
    <row r="20" spans="1:4" x14ac:dyDescent="0.25">
      <c r="A20" s="37"/>
      <c r="B20" s="35"/>
      <c r="C20" s="37"/>
      <c r="D20" s="37"/>
    </row>
    <row r="21" spans="1:4" x14ac:dyDescent="0.25">
      <c r="A21" s="37"/>
      <c r="B21" s="35"/>
      <c r="C21" s="37"/>
      <c r="D21" s="37"/>
    </row>
    <row r="22" spans="1:4" x14ac:dyDescent="0.25">
      <c r="A22" s="37"/>
      <c r="B22" s="36"/>
      <c r="C22" s="40"/>
      <c r="D22" s="40"/>
    </row>
    <row r="23" spans="1:4" x14ac:dyDescent="0.25">
      <c r="A23" s="37"/>
      <c r="B23" s="38"/>
      <c r="C23" s="37"/>
      <c r="D23" s="37"/>
    </row>
    <row r="24" spans="1:4" x14ac:dyDescent="0.25">
      <c r="A24" s="37"/>
      <c r="B24" s="39"/>
      <c r="C24" s="37"/>
      <c r="D24" s="37"/>
    </row>
    <row r="25" spans="1:4" x14ac:dyDescent="0.25">
      <c r="A25" s="37"/>
      <c r="B25" s="38"/>
      <c r="C25" s="40"/>
      <c r="D25" s="40"/>
    </row>
    <row r="26" spans="1:4" x14ac:dyDescent="0.25">
      <c r="A26" s="37"/>
      <c r="B26" s="38"/>
      <c r="C26" s="37"/>
      <c r="D26" s="37"/>
    </row>
    <row r="27" spans="1:4" x14ac:dyDescent="0.25">
      <c r="A27" s="37"/>
      <c r="B27" s="39"/>
      <c r="C27" s="37"/>
      <c r="D27" s="37"/>
    </row>
    <row r="28" spans="1:4" x14ac:dyDescent="0.25">
      <c r="A28" s="37"/>
      <c r="B28" s="38"/>
      <c r="C28" s="40"/>
      <c r="D28" s="40"/>
    </row>
    <row r="29" spans="1:4" x14ac:dyDescent="0.25">
      <c r="A29" s="37"/>
      <c r="B29" s="38"/>
      <c r="C29" s="37"/>
      <c r="D29" s="37"/>
    </row>
    <row r="30" spans="1:4" x14ac:dyDescent="0.25">
      <c r="A30" s="37"/>
      <c r="B30" s="39"/>
      <c r="C30" s="37"/>
      <c r="D30" s="40"/>
    </row>
    <row r="31" spans="1:4" x14ac:dyDescent="0.25">
      <c r="A31" s="37"/>
      <c r="B31" s="38"/>
      <c r="C31" s="40"/>
      <c r="D31" s="40"/>
    </row>
    <row r="32" spans="1:4" x14ac:dyDescent="0.25">
      <c r="A32" s="37"/>
      <c r="B32" s="39"/>
      <c r="C32" s="37"/>
      <c r="D32" s="37"/>
    </row>
    <row r="33" spans="1:4" x14ac:dyDescent="0.25">
      <c r="A33" s="37"/>
      <c r="B33" s="38"/>
      <c r="C33" s="40"/>
      <c r="D33" s="40"/>
    </row>
    <row r="34" spans="1:4" x14ac:dyDescent="0.25">
      <c r="A34" s="42"/>
      <c r="B34" s="42"/>
      <c r="C34" s="42"/>
      <c r="D34" s="42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  <row r="38" spans="1:4" x14ac:dyDescent="0.25">
      <c r="A38" s="42"/>
      <c r="B38" s="42"/>
      <c r="C38" s="42"/>
      <c r="D38" s="42"/>
    </row>
    <row r="39" spans="1:4" x14ac:dyDescent="0.25">
      <c r="A39" s="42"/>
      <c r="B39" s="42"/>
      <c r="C39" s="42"/>
      <c r="D39" s="42"/>
    </row>
    <row r="40" spans="1:4" x14ac:dyDescent="0.25">
      <c r="A40" s="42"/>
      <c r="B40" s="42"/>
      <c r="C40" s="42"/>
      <c r="D40" s="4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" customWidth="1"/>
    <col min="7" max="7" width="14.42578125" customWidth="1"/>
    <col min="8" max="8" width="15.28515625" customWidth="1"/>
    <col min="9" max="9" width="17.42578125" customWidth="1"/>
    <col min="10" max="10" width="15.8554687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9" t="s">
        <v>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.75" x14ac:dyDescent="0.25">
      <c r="A2" s="2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2" customFormat="1" ht="20.25" customHeight="1" x14ac:dyDescent="0.25">
      <c r="A3" s="9"/>
      <c r="B3" s="22" t="s">
        <v>2</v>
      </c>
      <c r="C3" s="22" t="s">
        <v>6</v>
      </c>
      <c r="D3" s="22" t="s">
        <v>3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18" t="s">
        <v>17</v>
      </c>
    </row>
    <row r="4" spans="1:14" ht="39.75" customHeight="1" x14ac:dyDescent="0.35">
      <c r="A4" s="23" t="s">
        <v>29</v>
      </c>
      <c r="B4" s="19">
        <f>B5+B6</f>
        <v>4328.1000000000004</v>
      </c>
      <c r="C4" s="19">
        <f t="shared" ref="C4:N4" si="0">C5+C6</f>
        <v>4328.1000000000004</v>
      </c>
      <c r="D4" s="19">
        <f t="shared" si="0"/>
        <v>4328.1000000000004</v>
      </c>
      <c r="E4" s="19">
        <f>E5+E6+E7+E8</f>
        <v>4328.1000000000004</v>
      </c>
      <c r="F4" s="19">
        <f t="shared" si="0"/>
        <v>4328.1000000000004</v>
      </c>
      <c r="G4" s="19">
        <f t="shared" si="0"/>
        <v>4328.1000000000004</v>
      </c>
      <c r="H4" s="19">
        <f t="shared" si="0"/>
        <v>4328.1000000000004</v>
      </c>
      <c r="I4" s="19">
        <f t="shared" si="0"/>
        <v>4328.1000000000004</v>
      </c>
      <c r="J4" s="19">
        <f t="shared" si="0"/>
        <v>4328.1000000000004</v>
      </c>
      <c r="K4" s="19">
        <f t="shared" si="0"/>
        <v>4328.1000000000004</v>
      </c>
      <c r="L4" s="19">
        <f t="shared" si="0"/>
        <v>4328.1000000000004</v>
      </c>
      <c r="M4" s="19">
        <f t="shared" si="0"/>
        <v>4328.1000000000004</v>
      </c>
      <c r="N4" s="19">
        <f t="shared" si="0"/>
        <v>51937.200000000012</v>
      </c>
    </row>
    <row r="5" spans="1:14" ht="39" customHeight="1" x14ac:dyDescent="0.35">
      <c r="A5" s="23" t="s">
        <v>18</v>
      </c>
      <c r="B5" s="20">
        <v>2039.02</v>
      </c>
      <c r="C5" s="20">
        <v>2039.02</v>
      </c>
      <c r="D5" s="20">
        <v>2039.02</v>
      </c>
      <c r="E5" s="20">
        <v>2039.02</v>
      </c>
      <c r="F5" s="20">
        <v>2039.02</v>
      </c>
      <c r="G5" s="20">
        <v>2039.02</v>
      </c>
      <c r="H5" s="20">
        <v>2039.02</v>
      </c>
      <c r="I5" s="20">
        <v>2039.02</v>
      </c>
      <c r="J5" s="20">
        <v>2039.02</v>
      </c>
      <c r="K5" s="20">
        <v>2039.02</v>
      </c>
      <c r="L5" s="20">
        <v>2039.02</v>
      </c>
      <c r="M5" s="20">
        <v>2039.02</v>
      </c>
      <c r="N5" s="20">
        <f t="shared" ref="N5:N23" si="1">SUM(B5:M5)</f>
        <v>24468.240000000002</v>
      </c>
    </row>
    <row r="6" spans="1:14" ht="44.25" customHeight="1" x14ac:dyDescent="0.35">
      <c r="A6" s="23" t="s">
        <v>38</v>
      </c>
      <c r="B6" s="20">
        <v>2289.08</v>
      </c>
      <c r="C6" s="20">
        <v>2289.08</v>
      </c>
      <c r="D6" s="20">
        <v>2289.08</v>
      </c>
      <c r="E6" s="20">
        <v>2289.08</v>
      </c>
      <c r="F6" s="20">
        <v>2289.08</v>
      </c>
      <c r="G6" s="20">
        <v>2289.08</v>
      </c>
      <c r="H6" s="20">
        <v>2289.08</v>
      </c>
      <c r="I6" s="20">
        <v>2289.08</v>
      </c>
      <c r="J6" s="20">
        <v>2289.08</v>
      </c>
      <c r="K6" s="20">
        <v>2289.08</v>
      </c>
      <c r="L6" s="20">
        <v>2289.08</v>
      </c>
      <c r="M6" s="20">
        <v>2289.08</v>
      </c>
      <c r="N6" s="20">
        <f>SUM(B6:M6)</f>
        <v>27468.960000000006</v>
      </c>
    </row>
    <row r="7" spans="1:14" ht="44.25" customHeight="1" x14ac:dyDescent="0.35">
      <c r="A7" s="23" t="s">
        <v>68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44.25" customHeight="1" x14ac:dyDescent="0.35">
      <c r="A8" s="23" t="s">
        <v>50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36" customHeight="1" x14ac:dyDescent="0.35">
      <c r="A9" s="24" t="s">
        <v>19</v>
      </c>
      <c r="B9" s="19">
        <f>B10+B11+B12+B13</f>
        <v>5557.8200000000006</v>
      </c>
      <c r="C9" s="19">
        <f t="shared" ref="C9:M9" si="2">C10+C11+C12+C13</f>
        <v>1878.52</v>
      </c>
      <c r="D9" s="19">
        <f t="shared" si="2"/>
        <v>0</v>
      </c>
      <c r="E9" s="19">
        <f t="shared" si="2"/>
        <v>1769.4099999999999</v>
      </c>
      <c r="F9" s="19">
        <f t="shared" si="2"/>
        <v>2441.44</v>
      </c>
      <c r="G9" s="19">
        <f t="shared" si="2"/>
        <v>1958.2</v>
      </c>
      <c r="H9" s="19">
        <f t="shared" si="2"/>
        <v>571</v>
      </c>
      <c r="I9" s="19">
        <f t="shared" si="2"/>
        <v>107.5</v>
      </c>
      <c r="J9" s="19">
        <f t="shared" si="2"/>
        <v>300</v>
      </c>
      <c r="K9" s="19">
        <f t="shared" si="2"/>
        <v>1523.5</v>
      </c>
      <c r="L9" s="19">
        <f t="shared" si="2"/>
        <v>1458</v>
      </c>
      <c r="M9" s="19">
        <f t="shared" si="2"/>
        <v>180</v>
      </c>
      <c r="N9" s="19">
        <f t="shared" si="1"/>
        <v>17745.39</v>
      </c>
    </row>
    <row r="10" spans="1:14" ht="40.5" customHeight="1" x14ac:dyDescent="0.35">
      <c r="A10" s="23" t="s">
        <v>20</v>
      </c>
      <c r="B10" s="20">
        <v>1959.39</v>
      </c>
      <c r="C10" s="20"/>
      <c r="D10" s="20"/>
      <c r="E10" s="20">
        <v>300</v>
      </c>
      <c r="F10" s="20"/>
      <c r="G10" s="20"/>
      <c r="H10" s="20"/>
      <c r="I10" s="20"/>
      <c r="J10" s="20">
        <v>300</v>
      </c>
      <c r="K10" s="20">
        <v>300</v>
      </c>
      <c r="L10" s="20"/>
      <c r="M10" s="20"/>
      <c r="N10" s="19">
        <f t="shared" si="1"/>
        <v>2859.3900000000003</v>
      </c>
    </row>
    <row r="11" spans="1:14" ht="45.75" customHeight="1" x14ac:dyDescent="0.35">
      <c r="A11" s="23" t="s">
        <v>21</v>
      </c>
      <c r="B11" s="21">
        <v>428.25</v>
      </c>
      <c r="C11" s="20">
        <v>713.75</v>
      </c>
      <c r="D11" s="20"/>
      <c r="E11" s="20"/>
      <c r="F11" s="20">
        <v>1847.67</v>
      </c>
      <c r="G11" s="20">
        <v>134</v>
      </c>
      <c r="H11" s="20"/>
      <c r="I11" s="20">
        <v>-1050</v>
      </c>
      <c r="J11" s="20"/>
      <c r="K11" s="20"/>
      <c r="L11" s="20"/>
      <c r="M11" s="20">
        <v>180</v>
      </c>
      <c r="N11" s="19">
        <f t="shared" si="1"/>
        <v>2253.67</v>
      </c>
    </row>
    <row r="12" spans="1:14" ht="45.75" customHeight="1" x14ac:dyDescent="0.35">
      <c r="A12" s="29" t="s">
        <v>33</v>
      </c>
      <c r="B12" s="21">
        <v>795.11</v>
      </c>
      <c r="C12" s="20">
        <v>571</v>
      </c>
      <c r="D12" s="20"/>
      <c r="E12" s="20">
        <v>875.64</v>
      </c>
      <c r="F12" s="20"/>
      <c r="G12" s="20">
        <v>1824.2</v>
      </c>
      <c r="H12" s="20">
        <v>571</v>
      </c>
      <c r="I12" s="20">
        <v>1157.5</v>
      </c>
      <c r="J12" s="20"/>
      <c r="K12" s="20">
        <v>1223.5</v>
      </c>
      <c r="L12" s="20">
        <v>1458</v>
      </c>
      <c r="M12" s="20"/>
      <c r="N12" s="19">
        <f t="shared" si="1"/>
        <v>8475.9500000000007</v>
      </c>
    </row>
    <row r="13" spans="1:14" ht="21.75" customHeight="1" x14ac:dyDescent="0.35">
      <c r="A13" s="23" t="s">
        <v>22</v>
      </c>
      <c r="B13" s="20">
        <v>2375.0700000000002</v>
      </c>
      <c r="C13" s="20">
        <v>593.77</v>
      </c>
      <c r="D13" s="20"/>
      <c r="E13" s="20">
        <v>593.77</v>
      </c>
      <c r="F13" s="20">
        <v>593.77</v>
      </c>
      <c r="G13" s="20"/>
      <c r="H13" s="20"/>
      <c r="I13" s="20"/>
      <c r="J13" s="20"/>
      <c r="K13" s="20"/>
      <c r="L13" s="20"/>
      <c r="M13" s="20"/>
      <c r="N13" s="20">
        <f t="shared" si="1"/>
        <v>4156.38</v>
      </c>
    </row>
    <row r="14" spans="1:14" ht="23.25" customHeight="1" x14ac:dyDescent="0.35">
      <c r="A14" s="24" t="s">
        <v>23</v>
      </c>
      <c r="B14" s="19">
        <f>B15+B16+B17</f>
        <v>0</v>
      </c>
      <c r="C14" s="19">
        <f t="shared" ref="C14:N14" si="3">C15+C16+C17</f>
        <v>0</v>
      </c>
      <c r="D14" s="19">
        <f t="shared" si="3"/>
        <v>1546</v>
      </c>
      <c r="E14" s="19">
        <f t="shared" si="3"/>
        <v>0</v>
      </c>
      <c r="F14" s="19">
        <f t="shared" si="3"/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1546</v>
      </c>
    </row>
    <row r="15" spans="1:14" ht="42" customHeight="1" x14ac:dyDescent="0.35">
      <c r="A15" s="23" t="s">
        <v>24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f t="shared" si="1"/>
        <v>0</v>
      </c>
    </row>
    <row r="16" spans="1:14" ht="40.5" customHeight="1" x14ac:dyDescent="0.35">
      <c r="A16" s="23" t="s">
        <v>25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t="shared" si="1"/>
        <v>0</v>
      </c>
    </row>
    <row r="17" spans="1:14" ht="40.5" customHeight="1" x14ac:dyDescent="0.35">
      <c r="A17" s="29" t="s">
        <v>34</v>
      </c>
      <c r="B17" s="20"/>
      <c r="C17" s="20"/>
      <c r="D17" s="20">
        <v>1546</v>
      </c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1"/>
        <v>1546</v>
      </c>
    </row>
    <row r="18" spans="1:14" ht="40.5" customHeight="1" x14ac:dyDescent="0.35">
      <c r="A18" s="34" t="s">
        <v>49</v>
      </c>
      <c r="B18" s="20"/>
      <c r="C18" s="20"/>
      <c r="D18" s="20"/>
      <c r="E18" s="20">
        <v>502.45</v>
      </c>
      <c r="F18" s="20">
        <v>4842.87</v>
      </c>
      <c r="G18" s="20">
        <v>642.02</v>
      </c>
      <c r="H18" s="20">
        <v>1331.11</v>
      </c>
      <c r="I18" s="20">
        <v>586.19000000000005</v>
      </c>
      <c r="J18" s="20">
        <v>334.97</v>
      </c>
      <c r="K18" s="20">
        <v>614.11</v>
      </c>
      <c r="L18" s="20"/>
      <c r="M18" s="20"/>
      <c r="N18" s="20">
        <f t="shared" si="1"/>
        <v>8853.7199999999993</v>
      </c>
    </row>
    <row r="19" spans="1:14" ht="40.5" customHeight="1" x14ac:dyDescent="0.35">
      <c r="A19" s="24" t="s">
        <v>52</v>
      </c>
      <c r="B19" s="19">
        <f>B20+B21+B22</f>
        <v>7.9699999999999989</v>
      </c>
      <c r="C19" s="19">
        <f t="shared" ref="C19:N19" si="4">C20+C21+C22</f>
        <v>-893.83</v>
      </c>
      <c r="D19" s="19">
        <f t="shared" si="4"/>
        <v>1717.37</v>
      </c>
      <c r="E19" s="19">
        <f t="shared" si="4"/>
        <v>2138.87</v>
      </c>
      <c r="F19" s="19">
        <f t="shared" si="4"/>
        <v>-33.430000000000007</v>
      </c>
      <c r="G19" s="19">
        <f t="shared" si="4"/>
        <v>-191.82999999999998</v>
      </c>
      <c r="H19" s="19">
        <f t="shared" si="4"/>
        <v>-440.14</v>
      </c>
      <c r="I19" s="19">
        <f t="shared" si="4"/>
        <v>1209.1399999999999</v>
      </c>
      <c r="J19" s="19">
        <f t="shared" si="4"/>
        <v>-691.29</v>
      </c>
      <c r="K19" s="19">
        <f t="shared" si="4"/>
        <v>-670.32999999999993</v>
      </c>
      <c r="L19" s="19">
        <f t="shared" si="4"/>
        <v>551.73</v>
      </c>
      <c r="M19" s="19">
        <f t="shared" si="4"/>
        <v>-875.44999999999993</v>
      </c>
      <c r="N19" s="19">
        <f t="shared" si="4"/>
        <v>1828.7799999999993</v>
      </c>
    </row>
    <row r="20" spans="1:14" ht="40.5" customHeight="1" x14ac:dyDescent="0.35">
      <c r="A20" s="23" t="s">
        <v>53</v>
      </c>
      <c r="B20" s="20">
        <v>-180</v>
      </c>
      <c r="C20" s="20">
        <v>75</v>
      </c>
      <c r="D20" s="20">
        <v>75</v>
      </c>
      <c r="E20" s="20">
        <v>-55.5</v>
      </c>
      <c r="F20" s="20">
        <v>285</v>
      </c>
      <c r="G20" s="20">
        <v>105</v>
      </c>
      <c r="H20" s="20">
        <v>-242.25</v>
      </c>
      <c r="I20" s="20">
        <v>144.5</v>
      </c>
      <c r="J20" s="20">
        <v>-155</v>
      </c>
      <c r="K20" s="20">
        <v>-124</v>
      </c>
      <c r="L20" s="20">
        <v>-46.5</v>
      </c>
      <c r="M20" s="20">
        <v>77.5</v>
      </c>
      <c r="N20" s="20">
        <f t="shared" ref="N20:N22" si="5">SUM(B20:M20)</f>
        <v>-41.25</v>
      </c>
    </row>
    <row r="21" spans="1:14" ht="40.5" customHeight="1" x14ac:dyDescent="0.35">
      <c r="A21" s="23" t="s">
        <v>54</v>
      </c>
      <c r="B21" s="20">
        <v>118.37</v>
      </c>
      <c r="C21" s="20">
        <v>118.37</v>
      </c>
      <c r="D21" s="20">
        <v>118.37</v>
      </c>
      <c r="E21" s="20">
        <v>118.37</v>
      </c>
      <c r="F21" s="20">
        <v>118.37</v>
      </c>
      <c r="G21" s="20">
        <v>118.37</v>
      </c>
      <c r="H21" s="20">
        <v>118.37</v>
      </c>
      <c r="I21" s="20">
        <v>118.37</v>
      </c>
      <c r="J21" s="20">
        <v>123.84</v>
      </c>
      <c r="K21" s="20">
        <v>123.84</v>
      </c>
      <c r="L21" s="20">
        <v>123.84</v>
      </c>
      <c r="M21" s="20">
        <v>123.84</v>
      </c>
      <c r="N21" s="20">
        <f t="shared" si="5"/>
        <v>1442.3199999999997</v>
      </c>
    </row>
    <row r="22" spans="1:14" ht="40.5" customHeight="1" x14ac:dyDescent="0.35">
      <c r="A22" s="29" t="s">
        <v>55</v>
      </c>
      <c r="B22" s="20">
        <v>69.599999999999994</v>
      </c>
      <c r="C22" s="20">
        <v>-1087.2</v>
      </c>
      <c r="D22" s="20">
        <v>1524</v>
      </c>
      <c r="E22" s="20">
        <v>2076</v>
      </c>
      <c r="F22" s="20">
        <v>-436.8</v>
      </c>
      <c r="G22" s="20">
        <v>-415.2</v>
      </c>
      <c r="H22" s="20">
        <v>-316.26</v>
      </c>
      <c r="I22" s="20">
        <v>946.27</v>
      </c>
      <c r="J22" s="20">
        <v>-660.13</v>
      </c>
      <c r="K22" s="20">
        <v>-670.17</v>
      </c>
      <c r="L22" s="20">
        <v>474.39</v>
      </c>
      <c r="M22" s="20">
        <v>-1076.79</v>
      </c>
      <c r="N22" s="20">
        <f t="shared" si="5"/>
        <v>427.70999999999958</v>
      </c>
    </row>
    <row r="23" spans="1:14" ht="39.75" customHeight="1" x14ac:dyDescent="0.35">
      <c r="A23" s="24" t="s">
        <v>56</v>
      </c>
      <c r="B23" s="19">
        <v>2468.62</v>
      </c>
      <c r="C23" s="19">
        <v>2468.62</v>
      </c>
      <c r="D23" s="19">
        <v>2468.62</v>
      </c>
      <c r="E23" s="19">
        <v>2468.62</v>
      </c>
      <c r="F23" s="19">
        <v>2468.62</v>
      </c>
      <c r="G23" s="19">
        <v>2468.62</v>
      </c>
      <c r="H23" s="19">
        <v>2468.62</v>
      </c>
      <c r="I23" s="19">
        <v>2468.62</v>
      </c>
      <c r="J23" s="19">
        <v>2468.62</v>
      </c>
      <c r="K23" s="19">
        <v>2468.62</v>
      </c>
      <c r="L23" s="19">
        <v>2468.62</v>
      </c>
      <c r="M23" s="19">
        <v>2468.62</v>
      </c>
      <c r="N23" s="19">
        <f t="shared" si="1"/>
        <v>29623.439999999991</v>
      </c>
    </row>
    <row r="24" spans="1:14" ht="22.5" customHeight="1" x14ac:dyDescent="0.35">
      <c r="A24" s="24" t="s">
        <v>26</v>
      </c>
      <c r="B24" s="19">
        <f>B4+B9+B14+B23+B18+B19</f>
        <v>12362.51</v>
      </c>
      <c r="C24" s="19">
        <f t="shared" ref="C24:N24" si="6">C4+C9+C14+C23+C18+C19</f>
        <v>7781.4100000000017</v>
      </c>
      <c r="D24" s="19">
        <f t="shared" si="6"/>
        <v>10060.09</v>
      </c>
      <c r="E24" s="19">
        <f t="shared" si="6"/>
        <v>11207.45</v>
      </c>
      <c r="F24" s="19">
        <f>F4+F9+F14+F23+F18+F19</f>
        <v>14047.599999999999</v>
      </c>
      <c r="G24" s="19">
        <f t="shared" si="6"/>
        <v>9205.11</v>
      </c>
      <c r="H24" s="19">
        <f t="shared" si="6"/>
        <v>8258.69</v>
      </c>
      <c r="I24" s="19">
        <f t="shared" si="6"/>
        <v>8699.5499999999993</v>
      </c>
      <c r="J24" s="19">
        <f t="shared" si="6"/>
        <v>6740.4000000000005</v>
      </c>
      <c r="K24" s="19">
        <f t="shared" si="6"/>
        <v>8264.0000000000018</v>
      </c>
      <c r="L24" s="19">
        <f t="shared" si="6"/>
        <v>8806.4500000000007</v>
      </c>
      <c r="M24" s="19">
        <f t="shared" si="6"/>
        <v>6101.27</v>
      </c>
      <c r="N24" s="19">
        <f t="shared" si="6"/>
        <v>111534.53</v>
      </c>
    </row>
    <row r="25" spans="1:14" ht="15.75" customHeight="1" x14ac:dyDescent="0.25">
      <c r="A25" s="70" t="s">
        <v>58</v>
      </c>
      <c r="B25" s="70"/>
      <c r="C25" s="70"/>
      <c r="D25" s="25"/>
      <c r="E25" s="25"/>
      <c r="F25" s="25"/>
      <c r="G25" s="25"/>
      <c r="H25" s="25"/>
      <c r="I25" s="25"/>
      <c r="J25" s="25"/>
      <c r="K25" s="25"/>
      <c r="L25" s="72" t="s">
        <v>30</v>
      </c>
      <c r="M25" s="72"/>
      <c r="N25" s="72"/>
    </row>
    <row r="26" spans="1:14" ht="15.75" x14ac:dyDescent="0.25">
      <c r="A26" s="2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15.75" x14ac:dyDescent="0.25">
      <c r="A27" s="71" t="s">
        <v>28</v>
      </c>
      <c r="B27" s="71"/>
      <c r="C27" s="71"/>
      <c r="D27" s="25"/>
      <c r="E27" s="25"/>
      <c r="F27" s="25"/>
      <c r="G27" s="25"/>
      <c r="H27" s="25"/>
      <c r="I27" s="25"/>
      <c r="J27" s="25"/>
      <c r="K27" s="25"/>
      <c r="L27" s="73" t="s">
        <v>37</v>
      </c>
      <c r="M27" s="73"/>
      <c r="N27" s="7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J40" sqref="J40"/>
    </sheetView>
  </sheetViews>
  <sheetFormatPr defaultRowHeight="15" x14ac:dyDescent="0.25"/>
  <cols>
    <col min="1" max="1" width="4.42578125" customWidth="1"/>
    <col min="2" max="2" width="6.42578125" customWidth="1"/>
    <col min="3" max="3" width="49" customWidth="1"/>
    <col min="4" max="4" width="10.140625" bestFit="1" customWidth="1"/>
    <col min="5" max="5" width="14.5703125" customWidth="1"/>
  </cols>
  <sheetData>
    <row r="1" spans="1:5" x14ac:dyDescent="0.25">
      <c r="B1" t="s">
        <v>51</v>
      </c>
    </row>
    <row r="2" spans="1:5" x14ac:dyDescent="0.25">
      <c r="C2" t="s">
        <v>32</v>
      </c>
    </row>
    <row r="3" spans="1:5" x14ac:dyDescent="0.25">
      <c r="B3" t="s">
        <v>39</v>
      </c>
    </row>
    <row r="4" spans="1:5" x14ac:dyDescent="0.25">
      <c r="A4" s="31" t="s">
        <v>40</v>
      </c>
      <c r="B4" s="31" t="s">
        <v>40</v>
      </c>
      <c r="C4" s="31"/>
      <c r="D4" s="31" t="s">
        <v>41</v>
      </c>
      <c r="E4" s="31" t="s">
        <v>42</v>
      </c>
    </row>
    <row r="5" spans="1:5" x14ac:dyDescent="0.25">
      <c r="A5" s="32" t="s">
        <v>43</v>
      </c>
      <c r="B5" s="32" t="s">
        <v>44</v>
      </c>
      <c r="C5" s="32" t="s">
        <v>45</v>
      </c>
      <c r="D5" s="32" t="s">
        <v>46</v>
      </c>
      <c r="E5" s="32" t="s">
        <v>47</v>
      </c>
    </row>
    <row r="6" spans="1:5" x14ac:dyDescent="0.25">
      <c r="A6" s="14">
        <v>1</v>
      </c>
      <c r="B6" s="14"/>
      <c r="C6" s="14"/>
      <c r="D6" s="33"/>
      <c r="E6" s="14"/>
    </row>
    <row r="7" spans="1:5" x14ac:dyDescent="0.25">
      <c r="A7" s="14">
        <v>2</v>
      </c>
      <c r="B7" s="14"/>
      <c r="C7" s="14"/>
      <c r="D7" s="33"/>
      <c r="E7" s="14"/>
    </row>
    <row r="8" spans="1:5" x14ac:dyDescent="0.25">
      <c r="A8" s="14">
        <v>3</v>
      </c>
      <c r="B8" s="14"/>
      <c r="C8" s="14"/>
      <c r="D8" s="14"/>
      <c r="E8" s="14"/>
    </row>
    <row r="9" spans="1:5" x14ac:dyDescent="0.25">
      <c r="A9" s="14">
        <v>4</v>
      </c>
      <c r="B9" s="14"/>
      <c r="C9" s="14"/>
      <c r="D9" s="14"/>
      <c r="E9" s="14"/>
    </row>
    <row r="10" spans="1:5" x14ac:dyDescent="0.25">
      <c r="A10" s="14">
        <v>5</v>
      </c>
      <c r="B10" s="14"/>
      <c r="C10" s="14"/>
      <c r="D10" s="14"/>
      <c r="E10" s="14"/>
    </row>
    <row r="11" spans="1:5" x14ac:dyDescent="0.25">
      <c r="A11" s="14">
        <v>6</v>
      </c>
      <c r="B11" s="14"/>
      <c r="C11" s="14"/>
      <c r="D11" s="14"/>
      <c r="E11" s="14"/>
    </row>
    <row r="12" spans="1:5" x14ac:dyDescent="0.25">
      <c r="A12" s="14">
        <v>7</v>
      </c>
      <c r="B12" s="14"/>
      <c r="C12" s="14"/>
      <c r="D12" s="14"/>
      <c r="E12" s="14"/>
    </row>
    <row r="13" spans="1:5" x14ac:dyDescent="0.25">
      <c r="A13" s="14">
        <v>8</v>
      </c>
      <c r="B13" s="14"/>
      <c r="C13" s="14"/>
      <c r="D13" s="14"/>
      <c r="E13" s="14"/>
    </row>
    <row r="14" spans="1:5" x14ac:dyDescent="0.25">
      <c r="A14" s="14">
        <v>9</v>
      </c>
      <c r="B14" s="14"/>
      <c r="C14" s="14"/>
      <c r="D14" s="14"/>
      <c r="E14" s="14"/>
    </row>
    <row r="15" spans="1:5" x14ac:dyDescent="0.25">
      <c r="A15" s="14">
        <v>10</v>
      </c>
      <c r="B15" s="14"/>
      <c r="C15" s="14"/>
      <c r="D15" s="14"/>
      <c r="E15" s="14"/>
    </row>
    <row r="16" spans="1:5" x14ac:dyDescent="0.25">
      <c r="A16" s="14">
        <v>11</v>
      </c>
      <c r="B16" s="14"/>
      <c r="C16" s="14"/>
      <c r="D16" s="14"/>
      <c r="E16" s="14"/>
    </row>
    <row r="17" spans="1:5" x14ac:dyDescent="0.25">
      <c r="A17" s="14">
        <v>12</v>
      </c>
      <c r="B17" s="14"/>
      <c r="C17" s="14"/>
      <c r="D17" s="14"/>
      <c r="E17" s="14"/>
    </row>
    <row r="18" spans="1:5" x14ac:dyDescent="0.25">
      <c r="A18" s="14">
        <v>13</v>
      </c>
      <c r="B18" s="14"/>
      <c r="C18" s="14"/>
      <c r="D18" s="14"/>
      <c r="E18" s="14"/>
    </row>
    <row r="19" spans="1:5" x14ac:dyDescent="0.25">
      <c r="A19" s="14">
        <v>14</v>
      </c>
      <c r="B19" s="14"/>
      <c r="C19" s="14"/>
      <c r="D19" s="14"/>
      <c r="E19" s="14"/>
    </row>
    <row r="20" spans="1:5" x14ac:dyDescent="0.25">
      <c r="A20" s="14">
        <v>15</v>
      </c>
      <c r="B20" s="14"/>
      <c r="C20" s="14"/>
      <c r="D20" s="14"/>
      <c r="E20" s="14"/>
    </row>
    <row r="21" spans="1:5" x14ac:dyDescent="0.25">
      <c r="A21" s="14">
        <v>16</v>
      </c>
      <c r="B21" s="14"/>
      <c r="C21" s="14"/>
      <c r="D21" s="14"/>
      <c r="E21" s="1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24" sqref="D24"/>
    </sheetView>
  </sheetViews>
  <sheetFormatPr defaultRowHeight="15" x14ac:dyDescent="0.25"/>
  <cols>
    <col min="1" max="1" width="6.28515625" customWidth="1"/>
    <col min="2" max="2" width="55" customWidth="1"/>
    <col min="3" max="3" width="10.140625" customWidth="1"/>
    <col min="4" max="4" width="10.85546875" customWidth="1"/>
  </cols>
  <sheetData>
    <row r="1" spans="1:4" ht="21" x14ac:dyDescent="0.35">
      <c r="A1" s="1"/>
      <c r="B1" s="68" t="s">
        <v>59</v>
      </c>
      <c r="C1" s="68"/>
      <c r="D1" s="68"/>
    </row>
    <row r="2" spans="1:4" ht="15.75" x14ac:dyDescent="0.25">
      <c r="A2" s="6"/>
      <c r="B2" s="66" t="s">
        <v>32</v>
      </c>
      <c r="C2" s="66"/>
      <c r="D2" s="66"/>
    </row>
    <row r="3" spans="1:4" ht="15.75" x14ac:dyDescent="0.25">
      <c r="A3" s="6"/>
      <c r="B3" s="67" t="s">
        <v>48</v>
      </c>
      <c r="C3" s="67"/>
      <c r="D3" s="67"/>
    </row>
    <row r="4" spans="1:4" ht="26.25" x14ac:dyDescent="0.25">
      <c r="A4" s="8"/>
      <c r="B4" s="9" t="s">
        <v>0</v>
      </c>
      <c r="C4" s="8" t="s">
        <v>1</v>
      </c>
      <c r="D4" s="8" t="s">
        <v>27</v>
      </c>
    </row>
    <row r="5" spans="1:4" x14ac:dyDescent="0.25">
      <c r="A5" s="43"/>
      <c r="B5" s="36" t="s">
        <v>8</v>
      </c>
      <c r="C5" s="43"/>
      <c r="D5" s="43"/>
    </row>
    <row r="6" spans="1:4" x14ac:dyDescent="0.25">
      <c r="A6" s="35">
        <v>1</v>
      </c>
      <c r="B6" s="35" t="s">
        <v>73</v>
      </c>
      <c r="C6" s="46">
        <v>502.45</v>
      </c>
      <c r="D6" s="36"/>
    </row>
    <row r="7" spans="1:4" x14ac:dyDescent="0.25">
      <c r="A7" s="40"/>
      <c r="B7" s="40" t="s">
        <v>72</v>
      </c>
      <c r="C7" s="47">
        <v>502.45</v>
      </c>
      <c r="D7" s="40">
        <v>502.45</v>
      </c>
    </row>
    <row r="8" spans="1:4" x14ac:dyDescent="0.25">
      <c r="A8" s="37"/>
      <c r="B8" s="36" t="s">
        <v>9</v>
      </c>
      <c r="C8" s="48"/>
      <c r="D8" s="49"/>
    </row>
    <row r="9" spans="1:4" x14ac:dyDescent="0.25">
      <c r="A9" s="50">
        <v>1</v>
      </c>
      <c r="B9" s="62" t="s">
        <v>73</v>
      </c>
      <c r="C9" s="37">
        <v>530.37</v>
      </c>
      <c r="D9" s="40"/>
    </row>
    <row r="10" spans="1:4" x14ac:dyDescent="0.25">
      <c r="A10" s="52">
        <v>2</v>
      </c>
      <c r="B10" s="63" t="s">
        <v>75</v>
      </c>
      <c r="C10" s="54">
        <v>4312.5</v>
      </c>
      <c r="D10" s="55"/>
    </row>
    <row r="11" spans="1:4" x14ac:dyDescent="0.25">
      <c r="A11" s="37"/>
      <c r="B11" s="36" t="s">
        <v>76</v>
      </c>
      <c r="C11" s="40">
        <f>SUM(C9:C10)</f>
        <v>4842.87</v>
      </c>
      <c r="D11" s="40">
        <v>5345.32</v>
      </c>
    </row>
    <row r="12" spans="1:4" x14ac:dyDescent="0.25">
      <c r="A12" s="37"/>
      <c r="B12" s="40" t="s">
        <v>10</v>
      </c>
      <c r="C12" s="37"/>
      <c r="D12" s="37"/>
    </row>
    <row r="13" spans="1:4" x14ac:dyDescent="0.25">
      <c r="A13" s="37">
        <v>1</v>
      </c>
      <c r="B13" s="37" t="s">
        <v>73</v>
      </c>
      <c r="C13" s="40">
        <v>642.02</v>
      </c>
      <c r="D13" s="40">
        <v>5987.34</v>
      </c>
    </row>
    <row r="14" spans="1:4" x14ac:dyDescent="0.25">
      <c r="A14" s="37"/>
      <c r="B14" s="40" t="s">
        <v>11</v>
      </c>
      <c r="C14" s="40"/>
      <c r="D14" s="40"/>
    </row>
    <row r="15" spans="1:4" x14ac:dyDescent="0.25">
      <c r="A15" s="37">
        <v>1</v>
      </c>
      <c r="B15" s="37" t="s">
        <v>73</v>
      </c>
      <c r="C15" s="37">
        <v>614.11</v>
      </c>
      <c r="D15" s="37"/>
    </row>
    <row r="16" spans="1:4" x14ac:dyDescent="0.25">
      <c r="A16" s="37">
        <v>2</v>
      </c>
      <c r="B16" s="56" t="s">
        <v>82</v>
      </c>
      <c r="C16" s="37">
        <v>717</v>
      </c>
      <c r="D16" s="37"/>
    </row>
    <row r="17" spans="1:4" x14ac:dyDescent="0.25">
      <c r="A17" s="37"/>
      <c r="B17" s="40" t="s">
        <v>83</v>
      </c>
      <c r="C17" s="40">
        <f>SUM(C15:C16)</f>
        <v>1331.1100000000001</v>
      </c>
      <c r="D17" s="40">
        <v>7318.45</v>
      </c>
    </row>
    <row r="18" spans="1:4" x14ac:dyDescent="0.25">
      <c r="A18" s="37"/>
      <c r="B18" s="40" t="s">
        <v>12</v>
      </c>
      <c r="C18" s="40"/>
      <c r="D18" s="40"/>
    </row>
    <row r="19" spans="1:4" x14ac:dyDescent="0.25">
      <c r="A19" s="37">
        <v>1</v>
      </c>
      <c r="B19" s="37" t="s">
        <v>73</v>
      </c>
      <c r="C19" s="40">
        <v>586.19000000000005</v>
      </c>
      <c r="D19" s="40">
        <v>7904.64</v>
      </c>
    </row>
    <row r="20" spans="1:4" x14ac:dyDescent="0.25">
      <c r="A20" s="37"/>
      <c r="B20" s="38" t="s">
        <v>13</v>
      </c>
      <c r="C20" s="37"/>
      <c r="D20" s="37"/>
    </row>
    <row r="21" spans="1:4" x14ac:dyDescent="0.25">
      <c r="A21" s="37">
        <v>1</v>
      </c>
      <c r="B21" s="35" t="s">
        <v>73</v>
      </c>
      <c r="C21" s="40">
        <v>334.97</v>
      </c>
      <c r="D21" s="40">
        <v>8239.61</v>
      </c>
    </row>
    <row r="22" spans="1:4" x14ac:dyDescent="0.25">
      <c r="A22" s="37"/>
      <c r="B22" s="40" t="s">
        <v>14</v>
      </c>
      <c r="C22" s="40"/>
      <c r="D22" s="40"/>
    </row>
    <row r="23" spans="1:4" x14ac:dyDescent="0.25">
      <c r="A23" s="37">
        <v>1</v>
      </c>
      <c r="B23" s="37" t="s">
        <v>73</v>
      </c>
      <c r="C23" s="37">
        <v>614.11</v>
      </c>
      <c r="D23" s="40">
        <f>C23+D21</f>
        <v>8853.7200000000012</v>
      </c>
    </row>
    <row r="24" spans="1:4" x14ac:dyDescent="0.25">
      <c r="A24" s="37"/>
      <c r="B24" s="40"/>
      <c r="C24" s="40"/>
      <c r="D24" s="40"/>
    </row>
    <row r="25" spans="1:4" x14ac:dyDescent="0.25">
      <c r="A25" s="37"/>
      <c r="B25" s="40"/>
      <c r="C25" s="40"/>
      <c r="D25" s="40"/>
    </row>
    <row r="26" spans="1:4" x14ac:dyDescent="0.25">
      <c r="A26" s="37"/>
      <c r="B26" s="57"/>
      <c r="C26" s="37"/>
      <c r="D26" s="37"/>
    </row>
    <row r="27" spans="1:4" x14ac:dyDescent="0.25">
      <c r="A27" s="37"/>
      <c r="B27" s="39"/>
      <c r="C27" s="37"/>
      <c r="D27" s="37"/>
    </row>
    <row r="28" spans="1:4" x14ac:dyDescent="0.25">
      <c r="A28" s="37"/>
      <c r="B28" s="35"/>
      <c r="C28" s="37"/>
      <c r="D28" s="40"/>
    </row>
    <row r="29" spans="1:4" x14ac:dyDescent="0.25">
      <c r="A29" s="37"/>
      <c r="B29" s="57"/>
      <c r="C29" s="40"/>
      <c r="D29" s="40"/>
    </row>
    <row r="30" spans="1:4" x14ac:dyDescent="0.25">
      <c r="A30" s="37"/>
      <c r="B30" s="58"/>
      <c r="C30" s="37"/>
      <c r="D30" s="37"/>
    </row>
    <row r="31" spans="1:4" x14ac:dyDescent="0.25">
      <c r="A31" s="37"/>
      <c r="B31" s="57"/>
      <c r="C31" s="40"/>
      <c r="D31" s="40"/>
    </row>
    <row r="32" spans="1:4" x14ac:dyDescent="0.25">
      <c r="A32" s="37"/>
      <c r="B32" s="57"/>
      <c r="C32" s="37"/>
      <c r="D32" s="37"/>
    </row>
    <row r="33" spans="1:4" x14ac:dyDescent="0.25">
      <c r="A33" s="37"/>
      <c r="B33" s="58"/>
      <c r="C33" s="37"/>
      <c r="D33" s="37"/>
    </row>
    <row r="34" spans="1:4" x14ac:dyDescent="0.25">
      <c r="A34" s="14"/>
      <c r="B34" s="16"/>
      <c r="C34" s="13"/>
      <c r="D34" s="1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2016-01-22T04:17:17Z</cp:lastPrinted>
  <dcterms:created xsi:type="dcterms:W3CDTF">2011-07-25T05:21:17Z</dcterms:created>
  <dcterms:modified xsi:type="dcterms:W3CDTF">2021-01-25T09:51:18Z</dcterms:modified>
</cp:coreProperties>
</file>